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600" activeTab="0"/>
  </bookViews>
  <sheets>
    <sheet name="IRCCS ISTITUTO TUMORI" sheetId="1" r:id="rId1"/>
  </sheets>
  <definedNames>
    <definedName name="_xlnm.Print_Area" localSheetId="0">'IRCCS ISTITUTO TUMORI'!$A$2:$L$44</definedName>
  </definedNames>
  <calcPr fullCalcOnLoad="1"/>
</workbook>
</file>

<file path=xl/sharedStrings.xml><?xml version="1.0" encoding="utf-8"?>
<sst xmlns="http://schemas.openxmlformats.org/spreadsheetml/2006/main" count="112" uniqueCount="101">
  <si>
    <t>ALPI</t>
  </si>
  <si>
    <t>Frequenza</t>
  </si>
  <si>
    <t>Media Giorni Attesa</t>
  </si>
  <si>
    <t>Prestazione</t>
  </si>
  <si>
    <t>Codice Prestazione</t>
  </si>
  <si>
    <t>89.7</t>
  </si>
  <si>
    <t>89.13</t>
  </si>
  <si>
    <t>89.26</t>
  </si>
  <si>
    <t>88.38.5</t>
  </si>
  <si>
    <t>88.71.4</t>
  </si>
  <si>
    <t>88.72.3</t>
  </si>
  <si>
    <t>88.73.5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</si>
  <si>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</si>
  <si>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</si>
  <si>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</si>
  <si>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</si>
  <si>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</si>
  <si>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</si>
  <si>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</si>
  <si>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</si>
  <si>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</si>
  <si>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</si>
  <si>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</si>
  <si>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</si>
  <si>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</si>
  <si>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</si>
  <si>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</si>
  <si>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</si>
  <si>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neurologica</t>
  </si>
  <si>
    <t>Prima Visita ginecologica</t>
  </si>
  <si>
    <t>Prima Visita otorinolaringoiatrica</t>
  </si>
  <si>
    <t>Prima Visita urologica</t>
  </si>
  <si>
    <t>Prima Visita dermatologica</t>
  </si>
  <si>
    <t>Prima Visita gastroenterologica</t>
  </si>
  <si>
    <t>Prima Visita oncologica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</si>
  <si>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</si>
  <si>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</si>
  <si>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</si>
  <si>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</si>
  <si>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</si>
  <si>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</si>
  <si>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</si>
  <si>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</si>
  <si>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</si>
  <si>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</si>
  <si>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</si>
  <si>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</si>
  <si>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</si>
  <si>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</si>
  <si>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</si>
  <si>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</si>
  <si>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</si>
  <si>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</si>
  <si>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</si>
  <si>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</si>
  <si>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</si>
  <si>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</si>
  <si>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</si>
  <si>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</si>
  <si>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</si>
  <si>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</si>
  <si>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</si>
  <si>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cervicale senza e con MDC</t>
  </si>
  <si>
    <t>88.38.2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</si>
  <si>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</si>
  <si>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</si>
  <si>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</si>
  <si>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</si>
  <si>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</si>
  <si>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</si>
  <si>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</si>
  <si>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</si>
  <si>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</si>
  <si>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</si>
  <si>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</si>
  <si>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</si>
  <si>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</si>
  <si>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</si>
  <si>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</si>
  <si>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</si>
  <si>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</si>
  <si>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</si>
  <si>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</si>
  <si>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</si>
  <si>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</si>
  <si>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</si>
  <si>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ginecologica</t>
  </si>
  <si>
    <t>88.78.2</t>
  </si>
  <si>
    <t>Colonscopia totale con endoscopio flessibile</t>
  </si>
  <si>
    <t>45.23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</si>
  <si>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</si>
  <si>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</si>
  <si>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</si>
  <si>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</si>
  <si>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</si>
  <si>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Esame audiometrico tonale</t>
  </si>
  <si>
    <t>TOTALE</t>
  </si>
  <si>
    <t>(*) I dati sono riferiti alle prenotazioni di primi accessi per tutte le priorità, senza o con accettazione della prima disponibilità</t>
  </si>
  <si>
    <t>ISTITUZIONALE</t>
  </si>
  <si>
    <t>IRCCS GIOVANNI PAOLO II - ISTITUTO TUMORI</t>
  </si>
  <si>
    <t>SETTEMBRE, OTTOBRE 2019 - IRCCS Giovanni Paolo II - Istituto Tumori - Attività Istituzionale vs Attività Libero-Professionale (ALPI)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</si>
</sst>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Tahoma"/>
      <family val="2"/>
    </font>
    <font>
      <sz val="8"/>
      <color indexed="8"/>
      <name val="Arial"/>
      <family val="2"/>
    </font>
    <font>
      <b/>
      <sz val="9"/>
      <color indexed="9"/>
      <name val="Tahoma"/>
      <family val="2"/>
    </font>
    <font>
      <sz val="7"/>
      <color indexed="8"/>
      <name val="Tahoma"/>
      <family val="2"/>
    </font>
    <font>
      <b/>
      <sz val="10"/>
      <color indexed="62"/>
      <name val="Arial Black"/>
      <family val="2"/>
    </font>
    <font>
      <b/>
      <sz val="9"/>
      <color indexed="62"/>
      <name val="Arial Black"/>
      <family val="2"/>
    </font>
    <font>
      <b/>
      <u val="single"/>
      <sz val="8"/>
      <color indexed="62"/>
      <name val="Arial Black"/>
      <family val="2"/>
    </font>
    <font>
      <b/>
      <u val="single"/>
      <sz val="9"/>
      <color indexed="62"/>
      <name val="Arial Black"/>
      <family val="2"/>
    </font>
    <font>
      <u val="single"/>
      <sz val="8"/>
      <color indexed="62"/>
      <name val="Arial Black"/>
      <family val="2"/>
    </font>
    <font>
      <b/>
      <sz val="12"/>
      <color indexed="62"/>
      <name val="Tahoma"/>
      <family val="2"/>
    </font>
    <font>
      <b/>
      <sz val="14"/>
      <color indexed="62"/>
      <name val="Arial"/>
      <family val="2"/>
    </font>
    <font>
      <b/>
      <sz val="14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sz val="14"/>
      <color indexed="56"/>
      <name val="Tahoma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rgb="FF0000FF"/>
      <name val="Calibri"/>
      <family val="2"/>
    </font>
    <font>
      <u val="single"/>
      <sz val="8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000000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99"/>
      <name val="Tahoma"/>
      <family val="2"/>
    </font>
    <font>
      <sz val="9"/>
      <color rgb="FF000000"/>
      <name val="Tahoma"/>
      <family val="2"/>
    </font>
    <font>
      <sz val="8"/>
      <color theme="1"/>
      <name val="Arial"/>
      <family val="2"/>
    </font>
    <font>
      <b/>
      <sz val="9"/>
      <color rgb="FFFFFFFF"/>
      <name val="Tahoma"/>
      <family val="2"/>
    </font>
    <font>
      <sz val="7"/>
      <color rgb="FF000000"/>
      <name val="Tahoma"/>
      <family val="2"/>
    </font>
    <font>
      <b/>
      <sz val="9"/>
      <color theme="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 val="single"/>
      <sz val="8"/>
      <color rgb="FF336699"/>
      <name val="Arial Black"/>
      <family val="2"/>
    </font>
    <font>
      <b/>
      <u val="single"/>
      <sz val="9"/>
      <color rgb="FF336699"/>
      <name val="Arial Black"/>
      <family val="2"/>
    </font>
    <font>
      <u val="single"/>
      <sz val="8"/>
      <color rgb="FF336699"/>
      <name val="Arial Black"/>
      <family val="2"/>
    </font>
    <font>
      <b/>
      <sz val="10"/>
      <color rgb="FF333366"/>
      <name val="Tahoma"/>
      <family val="2"/>
    </font>
    <font>
      <b/>
      <sz val="12"/>
      <color rgb="FF333366"/>
      <name val="Tahoma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979991"/>
      </left>
      <right/>
      <top style="medium">
        <color rgb="FF979991"/>
      </top>
      <bottom/>
    </border>
    <border>
      <left style="thin"/>
      <right style="thin"/>
      <top style="thin"/>
      <bottom style="thin"/>
    </border>
    <border>
      <left style="medium">
        <color rgb="FF979991"/>
      </left>
      <right style="medium">
        <color rgb="FF979991"/>
      </right>
      <top style="medium">
        <color rgb="FF979991"/>
      </top>
      <bottom/>
    </border>
    <border>
      <left style="medium">
        <color rgb="FF979991"/>
      </left>
      <right/>
      <top style="medium">
        <color rgb="FF979991"/>
      </top>
      <bottom style="medium">
        <color rgb="FF979991"/>
      </bottom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</border>
    <border>
      <left style="thin"/>
      <right style="medium">
        <color rgb="FF979991"/>
      </right>
      <top style="thin"/>
      <bottom style="thin"/>
    </border>
    <border>
      <left style="medium">
        <color rgb="FF336699"/>
      </left>
      <right/>
      <top/>
      <bottom style="medium">
        <color rgb="FF336699"/>
      </bottom>
    </border>
    <border>
      <left/>
      <right/>
      <top/>
      <bottom style="medium">
        <color rgb="FF336699"/>
      </bottom>
    </border>
    <border>
      <left/>
      <right/>
      <top style="medium">
        <color rgb="FF336699"/>
      </top>
      <bottom/>
    </border>
    <border>
      <left/>
      <right/>
      <top/>
      <bottom style="medium">
        <color rgb="FF979991"/>
      </bottom>
    </border>
    <border>
      <left/>
      <right style="medium">
        <color rgb="FF979991"/>
      </right>
      <top style="medium">
        <color rgb="FF979991"/>
      </top>
      <bottom style="medium">
        <color rgb="FF979991"/>
      </bottom>
    </border>
    <border>
      <left style="medium">
        <color rgb="FF979991"/>
      </left>
      <right/>
      <top/>
      <bottom style="medium">
        <color rgb="FF979991"/>
      </bottom>
    </border>
    <border>
      <left/>
      <right style="medium">
        <color rgb="FF979991"/>
      </right>
      <top/>
      <bottom style="medium">
        <color rgb="FF979991"/>
      </bottom>
    </border>
    <border>
      <left style="medium">
        <color rgb="FF336699"/>
      </left>
      <right/>
      <top style="medium">
        <color rgb="FF336699"/>
      </top>
      <bottom/>
    </border>
    <border>
      <left/>
      <right style="medium">
        <color rgb="FF336699"/>
      </right>
      <top style="medium">
        <color rgb="FF336699"/>
      </top>
      <bottom/>
    </border>
    <border>
      <left style="medium">
        <color rgb="FF336699"/>
      </left>
      <right/>
      <top/>
      <bottom/>
    </border>
    <border>
      <left/>
      <right style="medium">
        <color rgb="FF336699"/>
      </right>
      <top/>
      <bottom/>
    </border>
    <border>
      <left/>
      <right style="medium">
        <color rgb="FF336699"/>
      </right>
      <top/>
      <bottom style="medium">
        <color rgb="FF336699"/>
      </bottom>
    </border>
    <border>
      <left/>
      <right/>
      <top style="medium">
        <color rgb="FF979991"/>
      </top>
      <bottom style="medium">
        <color rgb="FF979991"/>
      </bottom>
    </border>
    <border>
      <left style="medium">
        <color rgb="FF979991"/>
      </left>
      <right style="medium">
        <color rgb="FF979991"/>
      </right>
      <top/>
      <bottom/>
    </border>
    <border>
      <left/>
      <right style="medium">
        <color rgb="FF979991"/>
      </right>
      <top style="medium">
        <color rgb="FF97999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9" fontId="58" fillId="33" borderId="10" xfId="0" applyNumberFormat="1" applyFont="1" applyFill="1" applyBorder="1" applyAlignment="1">
      <alignment horizontal="left" vertical="center"/>
    </xf>
    <xf numFmtId="10" fontId="59" fillId="34" borderId="11" xfId="5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center"/>
    </xf>
    <xf numFmtId="3" fontId="63" fillId="35" borderId="10" xfId="0" applyNumberFormat="1" applyFont="1" applyFill="1" applyBorder="1" applyAlignment="1">
      <alignment horizontal="right" vertical="center" wrapText="1"/>
    </xf>
    <xf numFmtId="0" fontId="63" fillId="35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4" fillId="0" borderId="0" xfId="0" applyFont="1" applyAlignment="1">
      <alignment/>
    </xf>
    <xf numFmtId="49" fontId="65" fillId="36" borderId="10" xfId="0" applyNumberFormat="1" applyFont="1" applyFill="1" applyBorder="1" applyAlignment="1">
      <alignment horizontal="center" vertical="center" wrapText="1"/>
    </xf>
    <xf numFmtId="49" fontId="65" fillId="36" borderId="12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3" fontId="65" fillId="36" borderId="13" xfId="0" applyNumberFormat="1" applyFont="1" applyFill="1" applyBorder="1" applyAlignment="1">
      <alignment horizontal="right" vertical="center" wrapText="1"/>
    </xf>
    <xf numFmtId="10" fontId="67" fillId="36" borderId="11" xfId="50" applyNumberFormat="1" applyFont="1" applyFill="1" applyBorder="1" applyAlignment="1">
      <alignment horizontal="right" vertical="center"/>
    </xf>
    <xf numFmtId="164" fontId="65" fillId="36" borderId="13" xfId="0" applyNumberFormat="1" applyFont="1" applyFill="1" applyBorder="1" applyAlignment="1">
      <alignment horizontal="right" vertical="center" wrapText="1"/>
    </xf>
    <xf numFmtId="164" fontId="65" fillId="36" borderId="14" xfId="0" applyNumberFormat="1" applyFont="1" applyFill="1" applyBorder="1" applyAlignment="1">
      <alignment horizontal="right" vertical="center" wrapText="1"/>
    </xf>
    <xf numFmtId="10" fontId="59" fillId="34" borderId="15" xfId="50" applyNumberFormat="1" applyFont="1" applyFill="1" applyBorder="1" applyAlignment="1">
      <alignment horizontal="right" vertical="center"/>
    </xf>
    <xf numFmtId="10" fontId="67" fillId="36" borderId="15" xfId="50" applyNumberFormat="1" applyFont="1" applyFill="1" applyBorder="1" applyAlignment="1">
      <alignment horizontal="right" vertical="center"/>
    </xf>
    <xf numFmtId="0" fontId="68" fillId="37" borderId="16" xfId="0" applyFont="1" applyFill="1" applyBorder="1" applyAlignment="1">
      <alignment horizontal="center" vertical="top" wrapText="1"/>
    </xf>
    <xf numFmtId="0" fontId="69" fillId="37" borderId="17" xfId="0" applyFont="1" applyFill="1" applyBorder="1" applyAlignment="1">
      <alignment horizontal="left" vertical="center"/>
    </xf>
    <xf numFmtId="0" fontId="70" fillId="37" borderId="17" xfId="0" applyFont="1" applyFill="1" applyBorder="1" applyAlignment="1">
      <alignment horizontal="left" vertical="center"/>
    </xf>
    <xf numFmtId="0" fontId="71" fillId="37" borderId="17" xfId="0" applyFont="1" applyFill="1" applyBorder="1" applyAlignment="1">
      <alignment horizontal="left" vertical="center"/>
    </xf>
    <xf numFmtId="0" fontId="72" fillId="37" borderId="17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68" fillId="0" borderId="18" xfId="0" applyFont="1" applyBorder="1" applyAlignment="1">
      <alignment horizontal="left" vertical="center"/>
    </xf>
    <xf numFmtId="0" fontId="71" fillId="37" borderId="0" xfId="0" applyFont="1" applyFill="1" applyBorder="1" applyAlignment="1">
      <alignment horizontal="left" vertical="center"/>
    </xf>
    <xf numFmtId="0" fontId="72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6" fillId="38" borderId="0" xfId="0" applyFont="1" applyFill="1" applyBorder="1" applyAlignment="1">
      <alignment wrapText="1"/>
    </xf>
    <xf numFmtId="0" fontId="64" fillId="38" borderId="0" xfId="0" applyFont="1" applyFill="1" applyBorder="1" applyAlignment="1">
      <alignment wrapText="1"/>
    </xf>
    <xf numFmtId="0" fontId="66" fillId="38" borderId="19" xfId="0" applyFont="1" applyFill="1" applyBorder="1" applyAlignment="1">
      <alignment wrapText="1"/>
    </xf>
    <xf numFmtId="0" fontId="64" fillId="38" borderId="19" xfId="0" applyFont="1" applyFill="1" applyBorder="1" applyAlignment="1">
      <alignment wrapText="1"/>
    </xf>
    <xf numFmtId="0" fontId="64" fillId="0" borderId="0" xfId="0" applyFont="1" applyAlignment="1">
      <alignment horizontal="left" vertical="center"/>
    </xf>
    <xf numFmtId="49" fontId="58" fillId="33" borderId="13" xfId="0" applyNumberFormat="1" applyFont="1" applyFill="1" applyBorder="1" applyAlignment="1">
      <alignment horizontal="left" vertical="center"/>
    </xf>
    <xf numFmtId="0" fontId="65" fillId="36" borderId="13" xfId="0" applyFont="1" applyFill="1" applyBorder="1" applyAlignment="1">
      <alignment vertical="center" wrapText="1"/>
    </xf>
    <xf numFmtId="49" fontId="73" fillId="33" borderId="13" xfId="0" applyNumberFormat="1" applyFont="1" applyFill="1" applyBorder="1" applyAlignment="1">
      <alignment horizontal="center" vertical="center" wrapText="1"/>
    </xf>
    <xf numFmtId="49" fontId="73" fillId="33" borderId="20" xfId="0" applyNumberFormat="1" applyFont="1" applyFill="1" applyBorder="1" applyAlignment="1">
      <alignment horizontal="center" vertical="center" wrapText="1"/>
    </xf>
    <xf numFmtId="49" fontId="74" fillId="33" borderId="21" xfId="0" applyNumberFormat="1" applyFont="1" applyFill="1" applyBorder="1" applyAlignment="1">
      <alignment horizontal="center" vertical="center" wrapText="1"/>
    </xf>
    <xf numFmtId="49" fontId="74" fillId="33" borderId="22" xfId="0" applyNumberFormat="1" applyFont="1" applyFill="1" applyBorder="1" applyAlignment="1">
      <alignment horizontal="center" vertical="center" wrapText="1"/>
    </xf>
    <xf numFmtId="0" fontId="75" fillId="37" borderId="23" xfId="0" applyFont="1" applyFill="1" applyBorder="1" applyAlignment="1">
      <alignment horizontal="center" vertical="top"/>
    </xf>
    <xf numFmtId="0" fontId="76" fillId="0" borderId="18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6" fillId="0" borderId="25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26" xfId="0" applyFont="1" applyBorder="1" applyAlignment="1">
      <alignment horizontal="center" vertical="top"/>
    </xf>
    <xf numFmtId="0" fontId="77" fillId="37" borderId="16" xfId="0" applyFont="1" applyFill="1" applyBorder="1" applyAlignment="1">
      <alignment horizontal="center" vertical="top"/>
    </xf>
    <xf numFmtId="0" fontId="78" fillId="0" borderId="17" xfId="0" applyFont="1" applyBorder="1" applyAlignment="1">
      <alignment horizontal="center" vertical="top"/>
    </xf>
    <xf numFmtId="0" fontId="78" fillId="0" borderId="27" xfId="0" applyFont="1" applyBorder="1" applyAlignment="1">
      <alignment horizontal="center" vertical="top"/>
    </xf>
    <xf numFmtId="49" fontId="79" fillId="33" borderId="13" xfId="0" applyNumberFormat="1" applyFont="1" applyFill="1" applyBorder="1" applyAlignment="1">
      <alignment horizontal="center" vertical="center" wrapText="1"/>
    </xf>
    <xf numFmtId="49" fontId="79" fillId="33" borderId="28" xfId="0" applyNumberFormat="1" applyFont="1" applyFill="1" applyBorder="1" applyAlignment="1">
      <alignment horizontal="center" vertical="center" wrapText="1"/>
    </xf>
    <xf numFmtId="49" fontId="79" fillId="33" borderId="20" xfId="0" applyNumberFormat="1" applyFont="1" applyFill="1" applyBorder="1" applyAlignment="1">
      <alignment horizontal="center" vertical="center" wrapText="1"/>
    </xf>
    <xf numFmtId="0" fontId="80" fillId="39" borderId="12" xfId="0" applyFont="1" applyFill="1" applyBorder="1" applyAlignment="1">
      <alignment horizontal="center" vertical="center" wrapText="1"/>
    </xf>
    <xf numFmtId="0" fontId="80" fillId="39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74" fillId="33" borderId="13" xfId="0" applyNumberFormat="1" applyFont="1" applyFill="1" applyBorder="1" applyAlignment="1">
      <alignment horizontal="center" vertical="center" wrapText="1"/>
    </xf>
    <xf numFmtId="49" fontId="74" fillId="33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74" fillId="33" borderId="10" xfId="0" applyNumberFormat="1" applyFont="1" applyFill="1" applyBorder="1" applyAlignment="1">
      <alignment horizontal="center" vertical="center" wrapText="1"/>
    </xf>
    <xf numFmtId="49" fontId="74" fillId="33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showGridLines="0" tabSelected="1" view="pageLayout" workbookViewId="0" topLeftCell="A22">
      <selection activeCell="N54" sqref="N54"/>
    </sheetView>
  </sheetViews>
  <sheetFormatPr defaultColWidth="8.8515625" defaultRowHeight="15"/>
  <cols>
    <col min="1" max="1" width="73.140625" style="9" customWidth="1"/>
    <col min="2" max="2" width="16.7109375" style="9" bestFit="1" customWidth="1"/>
    <col min="3" max="3" width="10.00390625" style="9" customWidth="1"/>
    <col min="4" max="4" width="17.57421875" style="9" bestFit="1" customWidth="1"/>
    <col min="5" max="5" width="10.28125" style="9" customWidth="1"/>
    <col min="6" max="6" width="17.57421875" style="9" bestFit="1" customWidth="1"/>
    <col min="7" max="7" width="10.00390625" style="9" customWidth="1"/>
    <col min="8" max="8" width="17.57421875" style="9" bestFit="1" customWidth="1"/>
    <col min="9" max="9" width="10.28125" style="9" customWidth="1"/>
    <col min="10" max="10" width="17.57421875" style="9" bestFit="1" customWidth="1"/>
    <col min="11" max="12" width="13.00390625" style="9" customWidth="1"/>
    <col min="13" max="13" width="3.421875" style="9" customWidth="1"/>
    <col min="14" max="16384" width="8.8515625" style="9" customWidth="1"/>
  </cols>
  <sheetData>
    <row r="1" ht="6" customHeight="1" thickBot="1"/>
    <row r="2" spans="1:22" ht="4.5" customHeight="1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ht="17.25" customHeight="1" thickBot="1">
      <c r="A4" s="52" t="s">
        <v>100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28"/>
      <c r="N4" s="28"/>
      <c r="O4" s="28"/>
      <c r="P4" s="28"/>
      <c r="Q4" s="28"/>
      <c r="R4" s="28"/>
      <c r="S4" s="28"/>
      <c r="T4" s="28"/>
      <c r="U4" s="28"/>
      <c r="V4" s="28"/>
      <c r="W4" s="26"/>
    </row>
    <row r="5" spans="1:22" ht="3.75" customHeight="1" hidden="1">
      <c r="A5" s="21"/>
      <c r="B5" s="22"/>
      <c r="C5" s="22"/>
      <c r="D5" s="22"/>
      <c r="E5" s="22"/>
      <c r="F5" s="23"/>
      <c r="G5" s="24"/>
      <c r="H5" s="24"/>
      <c r="I5" s="24"/>
      <c r="J5" s="24"/>
      <c r="K5" s="24"/>
      <c r="L5" s="25"/>
      <c r="M5" s="31"/>
      <c r="N5" s="31"/>
      <c r="O5" s="31"/>
      <c r="P5" s="31"/>
      <c r="Q5" s="32"/>
      <c r="R5" s="33"/>
      <c r="S5" s="33"/>
      <c r="T5" s="33"/>
      <c r="U5" s="33"/>
      <c r="V5" s="33"/>
    </row>
    <row r="6" spans="1:22" ht="12" customHeight="1" thickBo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12" ht="24.75" customHeight="1" thickBot="1">
      <c r="A7" s="35"/>
      <c r="B7" s="36"/>
      <c r="C7" s="55" t="s">
        <v>99</v>
      </c>
      <c r="D7" s="56"/>
      <c r="E7" s="56"/>
      <c r="F7" s="56"/>
      <c r="G7" s="56"/>
      <c r="H7" s="56"/>
      <c r="I7" s="56"/>
      <c r="J7" s="57"/>
      <c r="K7" s="58" t="s">
        <v>20</v>
      </c>
      <c r="L7" s="58" t="s">
        <v>21</v>
      </c>
    </row>
    <row r="8" spans="1:14" ht="24.75" customHeight="1" thickBot="1">
      <c r="A8" s="35"/>
      <c r="B8" s="36"/>
      <c r="C8" s="61" t="s">
        <v>98</v>
      </c>
      <c r="D8" s="62"/>
      <c r="E8" s="63"/>
      <c r="F8" s="63"/>
      <c r="G8" s="63"/>
      <c r="H8" s="64"/>
      <c r="I8" s="65" t="s">
        <v>0</v>
      </c>
      <c r="J8" s="66"/>
      <c r="K8" s="59"/>
      <c r="L8" s="59"/>
      <c r="N8" s="5"/>
    </row>
    <row r="9" spans="1:12" ht="24.75" customHeight="1" thickBot="1">
      <c r="A9" s="35"/>
      <c r="B9" s="36"/>
      <c r="C9" s="42" t="s">
        <v>24</v>
      </c>
      <c r="D9" s="43"/>
      <c r="E9" s="42" t="s">
        <v>22</v>
      </c>
      <c r="F9" s="43"/>
      <c r="G9" s="42" t="s">
        <v>23</v>
      </c>
      <c r="H9" s="43"/>
      <c r="I9" s="44"/>
      <c r="J9" s="45"/>
      <c r="K9" s="60"/>
      <c r="L9" s="60"/>
    </row>
    <row r="10" spans="1:12" ht="37.5" customHeight="1" thickBot="1">
      <c r="A10" s="37"/>
      <c r="B10" s="38"/>
      <c r="C10" s="10" t="s">
        <v>1</v>
      </c>
      <c r="D10" s="10" t="s">
        <v>2</v>
      </c>
      <c r="E10" s="10" t="s">
        <v>1</v>
      </c>
      <c r="F10" s="10" t="s">
        <v>2</v>
      </c>
      <c r="G10" s="10" t="s">
        <v>1</v>
      </c>
      <c r="H10" s="11" t="s">
        <v>2</v>
      </c>
      <c r="I10" s="10" t="s">
        <v>1</v>
      </c>
      <c r="J10" s="11" t="s">
        <v>25</v>
      </c>
      <c r="K10" s="60"/>
      <c r="L10" s="60"/>
    </row>
    <row r="11" spans="1:12" ht="15" customHeight="1" thickBot="1">
      <c r="A11" s="12" t="s">
        <v>3</v>
      </c>
      <c r="B11" s="41" t="s">
        <v>4</v>
      </c>
      <c r="C11" s="13"/>
      <c r="D11" s="13"/>
      <c r="E11" s="13"/>
      <c r="F11" s="13"/>
      <c r="G11" s="13"/>
      <c r="H11" s="14"/>
      <c r="I11" s="13"/>
      <c r="J11" s="14"/>
      <c r="K11" s="60"/>
      <c r="L11" s="60"/>
    </row>
    <row r="12" spans="1:13" ht="12" customHeight="1" thickBot="1">
      <c r="A12" s="1" t="s">
        <v>27</v>
      </c>
      <c r="B12" s="40" t="s">
        <v>5</v>
      </c>
      <c r="C12" s="6">
        <v>154</v>
      </c>
      <c r="D12" s="6">
        <v>143</v>
      </c>
      <c r="E12" s="6">
        <v>32</v>
      </c>
      <c r="F12" s="6">
        <v>8</v>
      </c>
      <c r="G12" s="6">
        <v>16</v>
      </c>
      <c r="H12" s="6">
        <v>19</v>
      </c>
      <c r="I12" s="6">
        <v>9</v>
      </c>
      <c r="J12" s="6">
        <v>7</v>
      </c>
      <c r="K12" s="2">
        <f aca="true" t="shared" si="0" ref="K12:K43">IF(C12+I12=0," ",C12/(C12+I12))</f>
        <v>0.9447852760736196</v>
      </c>
      <c r="L12" s="19">
        <f aca="true" t="shared" si="1" ref="L12:L43">IF(C12+I12=0," ",I12/(C12+I12))</f>
        <v>0.05521472392638037</v>
      </c>
      <c r="M12" s="3"/>
    </row>
    <row r="13" spans="1:13" ht="12" customHeight="1" thickBot="1">
      <c r="A13" s="1" t="s">
        <v>28</v>
      </c>
      <c r="B13" s="40" t="s">
        <v>6</v>
      </c>
      <c r="C13" s="6">
        <v>1</v>
      </c>
      <c r="D13" s="6">
        <v>20</v>
      </c>
      <c r="E13" s="6"/>
      <c r="F13" s="6"/>
      <c r="G13" s="6">
        <v>1</v>
      </c>
      <c r="H13" s="6">
        <v>20</v>
      </c>
      <c r="I13" s="6">
        <v>0</v>
      </c>
      <c r="J13" s="6">
        <v>0</v>
      </c>
      <c r="K13" s="2">
        <f t="shared" si="0"/>
        <v>1</v>
      </c>
      <c r="L13" s="19">
        <f t="shared" si="1"/>
        <v>0</v>
      </c>
      <c r="M13" s="3"/>
    </row>
    <row r="14" spans="1:13" ht="12" customHeight="1" thickBot="1">
      <c r="A14" s="1" t="s">
        <v>29</v>
      </c>
      <c r="B14" s="40" t="s">
        <v>7</v>
      </c>
      <c r="C14" s="6">
        <v>231</v>
      </c>
      <c r="D14" s="6">
        <v>240</v>
      </c>
      <c r="E14" s="6">
        <v>18</v>
      </c>
      <c r="F14" s="6">
        <v>4</v>
      </c>
      <c r="G14" s="6">
        <v>10</v>
      </c>
      <c r="H14" s="6">
        <v>5</v>
      </c>
      <c r="I14" s="6">
        <v>88</v>
      </c>
      <c r="J14" s="6">
        <v>5</v>
      </c>
      <c r="K14" s="2">
        <f t="shared" si="0"/>
        <v>0.7241379310344828</v>
      </c>
      <c r="L14" s="19">
        <f t="shared" si="1"/>
        <v>0.27586206896551724</v>
      </c>
      <c r="M14" s="3"/>
    </row>
    <row r="15" spans="1:13" ht="12" customHeight="1" thickBot="1">
      <c r="A15" s="1" t="s">
        <v>30</v>
      </c>
      <c r="B15" s="40" t="s">
        <v>5</v>
      </c>
      <c r="C15" s="6">
        <v>187</v>
      </c>
      <c r="D15" s="6">
        <v>18</v>
      </c>
      <c r="E15" s="6">
        <v>45</v>
      </c>
      <c r="F15" s="6">
        <v>6</v>
      </c>
      <c r="G15" s="6">
        <v>46</v>
      </c>
      <c r="H15" s="6">
        <v>9</v>
      </c>
      <c r="I15" s="6">
        <v>46</v>
      </c>
      <c r="J15" s="6">
        <v>6</v>
      </c>
      <c r="K15" s="2">
        <f t="shared" si="0"/>
        <v>0.8025751072961373</v>
      </c>
      <c r="L15" s="19">
        <f t="shared" si="1"/>
        <v>0.19742489270386265</v>
      </c>
      <c r="M15" s="3"/>
    </row>
    <row r="16" spans="1:13" ht="12" customHeight="1" thickBot="1">
      <c r="A16" s="1" t="s">
        <v>31</v>
      </c>
      <c r="B16" s="40" t="s">
        <v>5</v>
      </c>
      <c r="C16" s="6">
        <v>128</v>
      </c>
      <c r="D16" s="6">
        <v>27</v>
      </c>
      <c r="E16" s="6">
        <v>22</v>
      </c>
      <c r="F16" s="6">
        <v>16</v>
      </c>
      <c r="G16" s="6">
        <v>38</v>
      </c>
      <c r="H16" s="6">
        <v>28</v>
      </c>
      <c r="I16" s="6">
        <v>59</v>
      </c>
      <c r="J16" s="6">
        <v>4</v>
      </c>
      <c r="K16" s="2">
        <f t="shared" si="0"/>
        <v>0.6844919786096256</v>
      </c>
      <c r="L16" s="19">
        <f t="shared" si="1"/>
        <v>0.3155080213903743</v>
      </c>
      <c r="M16" s="3"/>
    </row>
    <row r="17" spans="1:13" ht="12" customHeight="1" thickBot="1">
      <c r="A17" s="1" t="s">
        <v>32</v>
      </c>
      <c r="B17" s="40" t="s">
        <v>5</v>
      </c>
      <c r="C17" s="6">
        <v>27</v>
      </c>
      <c r="D17" s="6">
        <v>9</v>
      </c>
      <c r="E17" s="6">
        <v>3</v>
      </c>
      <c r="F17" s="6">
        <v>7</v>
      </c>
      <c r="G17" s="6">
        <v>11</v>
      </c>
      <c r="H17" s="6">
        <v>10</v>
      </c>
      <c r="I17" s="6">
        <v>0</v>
      </c>
      <c r="J17" s="6"/>
      <c r="K17" s="2">
        <f t="shared" si="0"/>
        <v>1</v>
      </c>
      <c r="L17" s="19">
        <f t="shared" si="1"/>
        <v>0</v>
      </c>
      <c r="M17" s="3"/>
    </row>
    <row r="18" spans="1:13" ht="12" customHeight="1" thickBot="1">
      <c r="A18" s="1" t="s">
        <v>33</v>
      </c>
      <c r="B18" s="40" t="s">
        <v>5</v>
      </c>
      <c r="C18" s="6">
        <v>76</v>
      </c>
      <c r="D18" s="6">
        <v>34</v>
      </c>
      <c r="E18" s="6">
        <v>4</v>
      </c>
      <c r="F18" s="6">
        <v>20</v>
      </c>
      <c r="G18" s="6">
        <v>20</v>
      </c>
      <c r="H18" s="6">
        <v>22</v>
      </c>
      <c r="I18" s="7">
        <v>10</v>
      </c>
      <c r="J18" s="6">
        <v>9</v>
      </c>
      <c r="K18" s="2">
        <f t="shared" si="0"/>
        <v>0.8837209302325582</v>
      </c>
      <c r="L18" s="19">
        <f t="shared" si="1"/>
        <v>0.11627906976744186</v>
      </c>
      <c r="M18" s="3"/>
    </row>
    <row r="19" spans="1:13" ht="12" customHeight="1" thickBot="1">
      <c r="A19" s="1" t="s">
        <v>34</v>
      </c>
      <c r="B19" s="40" t="s">
        <v>5</v>
      </c>
      <c r="C19" s="6">
        <v>358</v>
      </c>
      <c r="D19" s="6">
        <v>8</v>
      </c>
      <c r="E19" s="6">
        <v>206</v>
      </c>
      <c r="F19" s="6">
        <v>5</v>
      </c>
      <c r="G19" s="6">
        <v>26</v>
      </c>
      <c r="H19" s="6">
        <v>10</v>
      </c>
      <c r="I19" s="6">
        <v>332</v>
      </c>
      <c r="J19" s="6">
        <v>3</v>
      </c>
      <c r="K19" s="2">
        <f t="shared" si="0"/>
        <v>0.518840579710145</v>
      </c>
      <c r="L19" s="19">
        <f t="shared" si="1"/>
        <v>0.4811594202898551</v>
      </c>
      <c r="M19" s="3"/>
    </row>
    <row r="20" spans="1:13" ht="12" customHeight="1" thickBot="1">
      <c r="A20" s="1" t="s">
        <v>35</v>
      </c>
      <c r="B20" s="40" t="s">
        <v>36</v>
      </c>
      <c r="C20" s="6">
        <v>1388</v>
      </c>
      <c r="D20" s="6">
        <v>349</v>
      </c>
      <c r="E20" s="6">
        <v>225</v>
      </c>
      <c r="F20" s="6">
        <v>16</v>
      </c>
      <c r="G20" s="6">
        <v>40</v>
      </c>
      <c r="H20" s="6">
        <v>202</v>
      </c>
      <c r="I20" s="7">
        <v>264</v>
      </c>
      <c r="J20" s="6">
        <v>7</v>
      </c>
      <c r="K20" s="2">
        <f t="shared" si="0"/>
        <v>0.8401937046004843</v>
      </c>
      <c r="L20" s="19">
        <f t="shared" si="1"/>
        <v>0.15980629539951574</v>
      </c>
      <c r="M20" s="3"/>
    </row>
    <row r="21" spans="1:13" ht="12" customHeight="1" thickBot="1">
      <c r="A21" s="1" t="s">
        <v>37</v>
      </c>
      <c r="B21" s="40" t="s">
        <v>38</v>
      </c>
      <c r="C21" s="6">
        <v>17</v>
      </c>
      <c r="D21" s="6">
        <v>270</v>
      </c>
      <c r="E21" s="6">
        <v>2</v>
      </c>
      <c r="F21" s="6">
        <v>12</v>
      </c>
      <c r="G21" s="6"/>
      <c r="H21" s="6"/>
      <c r="I21" s="7">
        <v>0</v>
      </c>
      <c r="J21" s="6">
        <v>0</v>
      </c>
      <c r="K21" s="2">
        <f t="shared" si="0"/>
        <v>1</v>
      </c>
      <c r="L21" s="19">
        <f t="shared" si="1"/>
        <v>0</v>
      </c>
      <c r="M21" s="3"/>
    </row>
    <row r="22" spans="1:13" ht="12" customHeight="1" thickBot="1">
      <c r="A22" s="1" t="s">
        <v>39</v>
      </c>
      <c r="B22" s="40" t="s">
        <v>40</v>
      </c>
      <c r="C22" s="6">
        <v>79</v>
      </c>
      <c r="D22" s="6">
        <v>121</v>
      </c>
      <c r="E22" s="6">
        <v>17</v>
      </c>
      <c r="F22" s="6">
        <v>74</v>
      </c>
      <c r="G22" s="6">
        <v>22</v>
      </c>
      <c r="H22" s="6">
        <v>31</v>
      </c>
      <c r="I22" s="7">
        <v>3</v>
      </c>
      <c r="J22" s="6">
        <v>5</v>
      </c>
      <c r="K22" s="2">
        <f t="shared" si="0"/>
        <v>0.9634146341463414</v>
      </c>
      <c r="L22" s="19">
        <f t="shared" si="1"/>
        <v>0.036585365853658534</v>
      </c>
      <c r="M22" s="3"/>
    </row>
    <row r="23" spans="1:13" ht="12" customHeight="1" thickBot="1">
      <c r="A23" s="1" t="s">
        <v>41</v>
      </c>
      <c r="B23" s="40" t="s">
        <v>42</v>
      </c>
      <c r="C23" s="6">
        <v>353</v>
      </c>
      <c r="D23" s="6">
        <v>107</v>
      </c>
      <c r="E23" s="6">
        <v>69</v>
      </c>
      <c r="F23" s="6">
        <v>59</v>
      </c>
      <c r="G23" s="6">
        <v>113</v>
      </c>
      <c r="H23" s="6">
        <v>54</v>
      </c>
      <c r="I23" s="7">
        <v>3</v>
      </c>
      <c r="J23" s="6">
        <v>7</v>
      </c>
      <c r="K23" s="2">
        <f t="shared" si="0"/>
        <v>0.9915730337078652</v>
      </c>
      <c r="L23" s="19">
        <f t="shared" si="1"/>
        <v>0.008426966292134831</v>
      </c>
      <c r="M23" s="3"/>
    </row>
    <row r="24" spans="1:13" ht="12" customHeight="1" thickBot="1">
      <c r="A24" s="1" t="s">
        <v>43</v>
      </c>
      <c r="B24" s="40" t="s">
        <v>44</v>
      </c>
      <c r="C24" s="6">
        <v>3</v>
      </c>
      <c r="D24" s="6">
        <v>201</v>
      </c>
      <c r="E24" s="6">
        <v>1</v>
      </c>
      <c r="F24" s="6">
        <v>10</v>
      </c>
      <c r="G24" s="6"/>
      <c r="H24" s="6"/>
      <c r="I24" s="7">
        <v>0</v>
      </c>
      <c r="J24" s="6">
        <v>0</v>
      </c>
      <c r="K24" s="2">
        <f t="shared" si="0"/>
        <v>1</v>
      </c>
      <c r="L24" s="19">
        <f t="shared" si="1"/>
        <v>0</v>
      </c>
      <c r="M24" s="3"/>
    </row>
    <row r="25" spans="1:13" ht="12" customHeight="1" thickBot="1">
      <c r="A25" s="1" t="s">
        <v>45</v>
      </c>
      <c r="B25" s="40" t="s">
        <v>46</v>
      </c>
      <c r="C25" s="6">
        <v>121</v>
      </c>
      <c r="D25" s="6">
        <v>98</v>
      </c>
      <c r="E25" s="6">
        <v>35</v>
      </c>
      <c r="F25" s="6">
        <v>60</v>
      </c>
      <c r="G25" s="6">
        <v>36</v>
      </c>
      <c r="H25" s="6">
        <v>56</v>
      </c>
      <c r="I25" s="7">
        <v>0</v>
      </c>
      <c r="J25" s="6">
        <v>0</v>
      </c>
      <c r="K25" s="2">
        <f t="shared" si="0"/>
        <v>1</v>
      </c>
      <c r="L25" s="19">
        <f t="shared" si="1"/>
        <v>0</v>
      </c>
      <c r="M25" s="3"/>
    </row>
    <row r="26" spans="1:13" ht="12" customHeight="1" thickBot="1">
      <c r="A26" s="1" t="s">
        <v>47</v>
      </c>
      <c r="B26" s="40" t="s">
        <v>48</v>
      </c>
      <c r="C26" s="6">
        <v>3</v>
      </c>
      <c r="D26" s="6">
        <v>201</v>
      </c>
      <c r="E26" s="6">
        <v>1</v>
      </c>
      <c r="F26" s="6">
        <v>10</v>
      </c>
      <c r="G26" s="6"/>
      <c r="H26" s="6"/>
      <c r="I26" s="7">
        <v>0</v>
      </c>
      <c r="J26" s="6">
        <v>0</v>
      </c>
      <c r="K26" s="2">
        <f t="shared" si="0"/>
        <v>1</v>
      </c>
      <c r="L26" s="19">
        <f t="shared" si="1"/>
        <v>0</v>
      </c>
      <c r="M26" s="3"/>
    </row>
    <row r="27" spans="1:13" ht="12" customHeight="1" thickBot="1">
      <c r="A27" s="1" t="s">
        <v>49</v>
      </c>
      <c r="B27" s="40" t="s">
        <v>50</v>
      </c>
      <c r="C27" s="6">
        <v>127</v>
      </c>
      <c r="D27" s="6">
        <v>104</v>
      </c>
      <c r="E27" s="6">
        <v>36</v>
      </c>
      <c r="F27" s="6">
        <v>58</v>
      </c>
      <c r="G27" s="6">
        <v>36</v>
      </c>
      <c r="H27" s="6">
        <v>56</v>
      </c>
      <c r="I27" s="7">
        <v>0</v>
      </c>
      <c r="J27" s="6">
        <v>0</v>
      </c>
      <c r="K27" s="2">
        <f t="shared" si="0"/>
        <v>1</v>
      </c>
      <c r="L27" s="19">
        <f t="shared" si="1"/>
        <v>0</v>
      </c>
      <c r="M27" s="3"/>
    </row>
    <row r="28" spans="1:13" ht="12" customHeight="1" thickBot="1">
      <c r="A28" s="1" t="s">
        <v>51</v>
      </c>
      <c r="B28" s="40" t="s">
        <v>52</v>
      </c>
      <c r="C28" s="6">
        <v>21</v>
      </c>
      <c r="D28" s="6">
        <v>58</v>
      </c>
      <c r="E28" s="6">
        <v>5</v>
      </c>
      <c r="F28" s="6">
        <v>39</v>
      </c>
      <c r="G28" s="6">
        <v>9</v>
      </c>
      <c r="H28" s="6">
        <v>25</v>
      </c>
      <c r="I28" s="7">
        <v>3</v>
      </c>
      <c r="J28" s="6">
        <v>4</v>
      </c>
      <c r="K28" s="2">
        <f t="shared" si="0"/>
        <v>0.875</v>
      </c>
      <c r="L28" s="19">
        <f t="shared" si="1"/>
        <v>0.125</v>
      </c>
      <c r="M28" s="3"/>
    </row>
    <row r="29" spans="1:13" ht="12" customHeight="1" thickBot="1">
      <c r="A29" s="1" t="s">
        <v>53</v>
      </c>
      <c r="B29" s="40" t="s">
        <v>54</v>
      </c>
      <c r="C29" s="6">
        <v>234</v>
      </c>
      <c r="D29" s="6">
        <v>108</v>
      </c>
      <c r="E29" s="6">
        <v>37</v>
      </c>
      <c r="F29" s="6">
        <v>55</v>
      </c>
      <c r="G29" s="6">
        <v>81</v>
      </c>
      <c r="H29" s="6">
        <v>55</v>
      </c>
      <c r="I29" s="7">
        <v>7</v>
      </c>
      <c r="J29" s="6">
        <v>8</v>
      </c>
      <c r="K29" s="2">
        <f t="shared" si="0"/>
        <v>0.970954356846473</v>
      </c>
      <c r="L29" s="19">
        <f t="shared" si="1"/>
        <v>0.029045643153526972</v>
      </c>
      <c r="M29" s="3"/>
    </row>
    <row r="30" spans="1:13" ht="12" customHeight="1" thickBot="1">
      <c r="A30" s="1" t="s">
        <v>55</v>
      </c>
      <c r="B30" s="40" t="s">
        <v>56</v>
      </c>
      <c r="C30" s="6">
        <v>17</v>
      </c>
      <c r="D30" s="6">
        <v>66</v>
      </c>
      <c r="E30" s="6">
        <v>4</v>
      </c>
      <c r="F30" s="6">
        <v>37</v>
      </c>
      <c r="G30" s="6">
        <v>8</v>
      </c>
      <c r="H30" s="6">
        <v>32</v>
      </c>
      <c r="I30" s="7">
        <v>2</v>
      </c>
      <c r="J30" s="6">
        <v>1</v>
      </c>
      <c r="K30" s="2">
        <f t="shared" si="0"/>
        <v>0.8947368421052632</v>
      </c>
      <c r="L30" s="19">
        <f t="shared" si="1"/>
        <v>0.10526315789473684</v>
      </c>
      <c r="M30" s="3"/>
    </row>
    <row r="31" spans="1:13" ht="12" customHeight="1" thickBot="1">
      <c r="A31" s="1" t="s">
        <v>57</v>
      </c>
      <c r="B31" s="40" t="s">
        <v>58</v>
      </c>
      <c r="C31" s="6">
        <v>184</v>
      </c>
      <c r="D31" s="6">
        <v>107</v>
      </c>
      <c r="E31" s="6">
        <v>38</v>
      </c>
      <c r="F31" s="6">
        <v>63</v>
      </c>
      <c r="G31" s="6">
        <v>56</v>
      </c>
      <c r="H31" s="6">
        <v>55</v>
      </c>
      <c r="I31" s="7">
        <v>0</v>
      </c>
      <c r="J31" s="6">
        <v>0</v>
      </c>
      <c r="K31" s="2">
        <f t="shared" si="0"/>
        <v>1</v>
      </c>
      <c r="L31" s="19">
        <f t="shared" si="1"/>
        <v>0</v>
      </c>
      <c r="M31" s="3"/>
    </row>
    <row r="32" spans="1:13" ht="12" customHeight="1" thickBot="1">
      <c r="A32" s="1" t="s">
        <v>59</v>
      </c>
      <c r="B32" s="40" t="s">
        <v>60</v>
      </c>
      <c r="C32" s="6">
        <v>1</v>
      </c>
      <c r="D32" s="6">
        <v>17</v>
      </c>
      <c r="E32" s="6"/>
      <c r="F32" s="6"/>
      <c r="G32" s="6"/>
      <c r="H32" s="6"/>
      <c r="I32" s="6">
        <v>0</v>
      </c>
      <c r="J32" s="6">
        <v>0</v>
      </c>
      <c r="K32" s="2">
        <f t="shared" si="0"/>
        <v>1</v>
      </c>
      <c r="L32" s="19">
        <f t="shared" si="1"/>
        <v>0</v>
      </c>
      <c r="M32" s="3"/>
    </row>
    <row r="33" spans="1:13" ht="12" customHeight="1" thickBot="1">
      <c r="A33" s="1" t="s">
        <v>61</v>
      </c>
      <c r="B33" s="40" t="s">
        <v>60</v>
      </c>
      <c r="C33" s="6">
        <v>1</v>
      </c>
      <c r="D33" s="6">
        <v>128</v>
      </c>
      <c r="E33" s="6"/>
      <c r="F33" s="6"/>
      <c r="G33" s="6"/>
      <c r="H33" s="6"/>
      <c r="I33" s="6">
        <v>0</v>
      </c>
      <c r="J33" s="6">
        <v>0</v>
      </c>
      <c r="K33" s="2">
        <f t="shared" si="0"/>
        <v>1</v>
      </c>
      <c r="L33" s="19">
        <f t="shared" si="1"/>
        <v>0</v>
      </c>
      <c r="M33" s="3"/>
    </row>
    <row r="34" spans="1:13" ht="12" customHeight="1" thickBot="1">
      <c r="A34" s="1" t="s">
        <v>62</v>
      </c>
      <c r="B34" s="40" t="s">
        <v>63</v>
      </c>
      <c r="C34" s="6">
        <v>1</v>
      </c>
      <c r="D34" s="6">
        <v>268</v>
      </c>
      <c r="E34" s="6"/>
      <c r="F34" s="6"/>
      <c r="G34" s="6"/>
      <c r="H34" s="6"/>
      <c r="I34" s="6">
        <v>0</v>
      </c>
      <c r="J34" s="6">
        <v>0</v>
      </c>
      <c r="K34" s="2">
        <f t="shared" si="0"/>
        <v>1</v>
      </c>
      <c r="L34" s="19">
        <f t="shared" si="1"/>
        <v>0</v>
      </c>
      <c r="M34" s="3"/>
    </row>
    <row r="35" spans="1:13" ht="12" customHeight="1" thickBot="1">
      <c r="A35" s="1" t="s">
        <v>64</v>
      </c>
      <c r="B35" s="40" t="s">
        <v>8</v>
      </c>
      <c r="C35" s="6">
        <v>1</v>
      </c>
      <c r="D35" s="6">
        <v>57</v>
      </c>
      <c r="E35" s="6">
        <v>1</v>
      </c>
      <c r="F35" s="6">
        <v>57</v>
      </c>
      <c r="G35" s="6"/>
      <c r="H35" s="6"/>
      <c r="I35" s="6">
        <v>0</v>
      </c>
      <c r="J35" s="6">
        <v>0</v>
      </c>
      <c r="K35" s="2">
        <f t="shared" si="0"/>
        <v>1</v>
      </c>
      <c r="L35" s="19">
        <f t="shared" si="1"/>
        <v>0</v>
      </c>
      <c r="M35" s="3"/>
    </row>
    <row r="36" spans="1:13" ht="12" customHeight="1" thickBot="1">
      <c r="A36" s="1" t="s">
        <v>65</v>
      </c>
      <c r="B36" s="40" t="s">
        <v>66</v>
      </c>
      <c r="C36" s="6">
        <v>15</v>
      </c>
      <c r="D36" s="6">
        <v>78</v>
      </c>
      <c r="E36" s="6">
        <v>3</v>
      </c>
      <c r="F36" s="6">
        <v>30</v>
      </c>
      <c r="G36" s="6">
        <v>3</v>
      </c>
      <c r="H36" s="6">
        <v>80</v>
      </c>
      <c r="I36" s="7">
        <v>0</v>
      </c>
      <c r="J36" s="6">
        <v>0</v>
      </c>
      <c r="K36" s="2">
        <f t="shared" si="0"/>
        <v>1</v>
      </c>
      <c r="L36" s="19">
        <f t="shared" si="1"/>
        <v>0</v>
      </c>
      <c r="M36" s="3"/>
    </row>
    <row r="37" spans="1:13" ht="12" customHeight="1" thickBot="1">
      <c r="A37" s="1" t="s">
        <v>67</v>
      </c>
      <c r="B37" s="40" t="s">
        <v>68</v>
      </c>
      <c r="C37" s="6">
        <v>54</v>
      </c>
      <c r="D37" s="6">
        <v>62</v>
      </c>
      <c r="E37" s="6">
        <v>8</v>
      </c>
      <c r="F37" s="6">
        <v>23</v>
      </c>
      <c r="G37" s="7">
        <v>24</v>
      </c>
      <c r="H37" s="6">
        <v>46</v>
      </c>
      <c r="I37" s="7">
        <v>0</v>
      </c>
      <c r="J37" s="6">
        <v>0</v>
      </c>
      <c r="K37" s="2">
        <f t="shared" si="0"/>
        <v>1</v>
      </c>
      <c r="L37" s="19">
        <f t="shared" si="1"/>
        <v>0</v>
      </c>
      <c r="M37" s="3"/>
    </row>
    <row r="38" spans="1:13" ht="12" customHeight="1" thickBot="1">
      <c r="A38" s="1" t="s">
        <v>69</v>
      </c>
      <c r="B38" s="40" t="s">
        <v>70</v>
      </c>
      <c r="C38" s="6">
        <v>6</v>
      </c>
      <c r="D38" s="6">
        <v>60</v>
      </c>
      <c r="E38" s="6"/>
      <c r="F38" s="6"/>
      <c r="G38" s="6">
        <v>5</v>
      </c>
      <c r="H38" s="6">
        <v>55</v>
      </c>
      <c r="I38" s="7">
        <v>0</v>
      </c>
      <c r="J38" s="6">
        <v>0</v>
      </c>
      <c r="K38" s="2">
        <f t="shared" si="0"/>
        <v>1</v>
      </c>
      <c r="L38" s="19">
        <f t="shared" si="1"/>
        <v>0</v>
      </c>
      <c r="M38" s="3"/>
    </row>
    <row r="39" spans="1:13" ht="12" customHeight="1" thickBot="1">
      <c r="A39" s="1" t="s">
        <v>71</v>
      </c>
      <c r="B39" s="40" t="s">
        <v>72</v>
      </c>
      <c r="C39" s="6">
        <v>24</v>
      </c>
      <c r="D39" s="6">
        <v>54</v>
      </c>
      <c r="E39" s="6">
        <v>1</v>
      </c>
      <c r="F39" s="6">
        <v>11</v>
      </c>
      <c r="G39" s="6">
        <v>20</v>
      </c>
      <c r="H39" s="6">
        <v>50</v>
      </c>
      <c r="I39" s="6">
        <v>2</v>
      </c>
      <c r="J39" s="6">
        <v>1</v>
      </c>
      <c r="K39" s="2">
        <f t="shared" si="0"/>
        <v>0.9230769230769231</v>
      </c>
      <c r="L39" s="19">
        <f t="shared" si="1"/>
        <v>0.07692307692307693</v>
      </c>
      <c r="M39" s="3"/>
    </row>
    <row r="40" spans="1:13" ht="12" customHeight="1" thickBot="1">
      <c r="A40" s="1" t="s">
        <v>73</v>
      </c>
      <c r="B40" s="40" t="s">
        <v>9</v>
      </c>
      <c r="C40" s="6">
        <v>381</v>
      </c>
      <c r="D40" s="6">
        <v>168</v>
      </c>
      <c r="E40" s="6">
        <v>40</v>
      </c>
      <c r="F40" s="6">
        <v>27</v>
      </c>
      <c r="G40" s="6">
        <v>38</v>
      </c>
      <c r="H40" s="6">
        <v>45</v>
      </c>
      <c r="I40" s="7">
        <v>16</v>
      </c>
      <c r="J40" s="6">
        <v>6</v>
      </c>
      <c r="K40" s="2">
        <f t="shared" si="0"/>
        <v>0.9596977329974811</v>
      </c>
      <c r="L40" s="19">
        <f t="shared" si="1"/>
        <v>0.04030226700251889</v>
      </c>
      <c r="M40" s="3"/>
    </row>
    <row r="41" spans="1:13" ht="12" customHeight="1" thickBot="1">
      <c r="A41" s="1" t="s">
        <v>74</v>
      </c>
      <c r="B41" s="40" t="s">
        <v>10</v>
      </c>
      <c r="C41" s="6">
        <v>84</v>
      </c>
      <c r="D41" s="6">
        <v>264</v>
      </c>
      <c r="E41" s="6">
        <v>5</v>
      </c>
      <c r="F41" s="6">
        <v>11</v>
      </c>
      <c r="G41" s="6">
        <v>4</v>
      </c>
      <c r="H41" s="6">
        <v>10</v>
      </c>
      <c r="I41" s="7">
        <v>1</v>
      </c>
      <c r="J41" s="6">
        <v>16</v>
      </c>
      <c r="K41" s="2">
        <f t="shared" si="0"/>
        <v>0.9882352941176471</v>
      </c>
      <c r="L41" s="19">
        <f t="shared" si="1"/>
        <v>0.011764705882352941</v>
      </c>
      <c r="M41" s="3"/>
    </row>
    <row r="42" spans="1:13" ht="12" customHeight="1" thickBot="1">
      <c r="A42" s="1" t="s">
        <v>75</v>
      </c>
      <c r="B42" s="40" t="s">
        <v>11</v>
      </c>
      <c r="C42" s="6">
        <v>87</v>
      </c>
      <c r="D42" s="6">
        <v>154</v>
      </c>
      <c r="E42" s="6">
        <v>1</v>
      </c>
      <c r="F42" s="6">
        <v>126</v>
      </c>
      <c r="G42" s="6">
        <v>5</v>
      </c>
      <c r="H42" s="6">
        <v>128</v>
      </c>
      <c r="I42" s="6">
        <v>0</v>
      </c>
      <c r="J42" s="6">
        <v>0</v>
      </c>
      <c r="K42" s="2">
        <f t="shared" si="0"/>
        <v>1</v>
      </c>
      <c r="L42" s="19">
        <f t="shared" si="1"/>
        <v>0</v>
      </c>
      <c r="M42" s="3"/>
    </row>
    <row r="43" spans="1:13" ht="12" customHeight="1" thickBot="1">
      <c r="A43" s="1" t="s">
        <v>76</v>
      </c>
      <c r="B43" s="40" t="s">
        <v>77</v>
      </c>
      <c r="C43" s="6">
        <v>180</v>
      </c>
      <c r="D43" s="6">
        <v>149</v>
      </c>
      <c r="E43" s="6">
        <v>25</v>
      </c>
      <c r="F43" s="6">
        <v>15</v>
      </c>
      <c r="G43" s="6">
        <v>15</v>
      </c>
      <c r="H43" s="6">
        <v>31</v>
      </c>
      <c r="I43" s="7">
        <v>0</v>
      </c>
      <c r="J43" s="6">
        <v>0</v>
      </c>
      <c r="K43" s="2">
        <f t="shared" si="0"/>
        <v>1</v>
      </c>
      <c r="L43" s="19">
        <f t="shared" si="1"/>
        <v>0</v>
      </c>
      <c r="M43" s="3"/>
    </row>
    <row r="44" spans="1:18" s="4" customFormat="1" ht="12" customHeight="1" thickBot="1">
      <c r="A44" s="1" t="s">
        <v>78</v>
      </c>
      <c r="B44" s="40" t="s">
        <v>79</v>
      </c>
      <c r="C44" s="6">
        <v>75</v>
      </c>
      <c r="D44" s="6">
        <v>155</v>
      </c>
      <c r="E44" s="6">
        <v>7</v>
      </c>
      <c r="F44" s="6">
        <v>10</v>
      </c>
      <c r="G44" s="6">
        <v>7</v>
      </c>
      <c r="H44" s="6">
        <v>23</v>
      </c>
      <c r="I44" s="7">
        <v>0</v>
      </c>
      <c r="J44" s="6">
        <v>0</v>
      </c>
      <c r="K44" s="2">
        <f aca="true" t="shared" si="2" ref="K44:K56">IF(C44+I44=0," ",C44/(C44+I44))</f>
        <v>1</v>
      </c>
      <c r="L44" s="19">
        <f aca="true" t="shared" si="3" ref="L44:L56">IF(C44+I44=0," ",I44/(C44+I44))</f>
        <v>0</v>
      </c>
      <c r="M44" s="8"/>
      <c r="N44" s="9"/>
      <c r="O44" s="9"/>
      <c r="P44" s="9"/>
      <c r="Q44" s="9"/>
      <c r="R44" s="9"/>
    </row>
    <row r="45" spans="1:12" ht="12" thickBot="1">
      <c r="A45" s="1" t="s">
        <v>80</v>
      </c>
      <c r="B45" s="40" t="s">
        <v>81</v>
      </c>
      <c r="C45" s="6">
        <v>372</v>
      </c>
      <c r="D45" s="6">
        <v>113</v>
      </c>
      <c r="E45" s="6">
        <v>63</v>
      </c>
      <c r="F45" s="6">
        <v>13</v>
      </c>
      <c r="G45" s="6">
        <v>33</v>
      </c>
      <c r="H45" s="6">
        <v>48</v>
      </c>
      <c r="I45" s="7">
        <v>2</v>
      </c>
      <c r="J45" s="6">
        <v>4</v>
      </c>
      <c r="K45" s="2">
        <f t="shared" si="2"/>
        <v>0.9946524064171123</v>
      </c>
      <c r="L45" s="19">
        <f t="shared" si="3"/>
        <v>0.0053475935828877</v>
      </c>
    </row>
    <row r="46" spans="1:12" ht="12" thickBot="1">
      <c r="A46" s="1" t="s">
        <v>82</v>
      </c>
      <c r="B46" s="40" t="s">
        <v>83</v>
      </c>
      <c r="C46" s="6">
        <v>1450</v>
      </c>
      <c r="D46" s="6">
        <v>351</v>
      </c>
      <c r="E46" s="6">
        <v>196</v>
      </c>
      <c r="F46" s="6">
        <v>20</v>
      </c>
      <c r="G46" s="6">
        <v>48</v>
      </c>
      <c r="H46" s="6">
        <v>212</v>
      </c>
      <c r="I46" s="7">
        <v>123</v>
      </c>
      <c r="J46" s="6">
        <v>3</v>
      </c>
      <c r="K46" s="2">
        <f t="shared" si="2"/>
        <v>0.9218054672600127</v>
      </c>
      <c r="L46" s="19">
        <f t="shared" si="3"/>
        <v>0.07819453273998729</v>
      </c>
    </row>
    <row r="47" spans="1:16" s="39" customFormat="1" ht="12" thickBot="1">
      <c r="A47" s="1" t="s">
        <v>84</v>
      </c>
      <c r="B47" s="40" t="s">
        <v>85</v>
      </c>
      <c r="C47" s="6">
        <v>11</v>
      </c>
      <c r="D47" s="6">
        <v>160</v>
      </c>
      <c r="E47" s="6">
        <v>2</v>
      </c>
      <c r="F47" s="6">
        <v>10</v>
      </c>
      <c r="G47" s="6"/>
      <c r="H47" s="6"/>
      <c r="I47" s="7">
        <v>0</v>
      </c>
      <c r="J47" s="6">
        <v>0</v>
      </c>
      <c r="K47" s="2">
        <f t="shared" si="2"/>
        <v>1</v>
      </c>
      <c r="L47" s="19">
        <f t="shared" si="3"/>
        <v>0</v>
      </c>
      <c r="P47" s="9"/>
    </row>
    <row r="48" spans="1:12" ht="12" thickBot="1">
      <c r="A48" s="1" t="s">
        <v>86</v>
      </c>
      <c r="B48" s="40" t="s">
        <v>87</v>
      </c>
      <c r="C48" s="6">
        <v>12</v>
      </c>
      <c r="D48" s="6">
        <v>239</v>
      </c>
      <c r="E48" s="6">
        <v>2</v>
      </c>
      <c r="F48" s="6">
        <v>5</v>
      </c>
      <c r="G48" s="6"/>
      <c r="H48" s="6"/>
      <c r="I48" s="7">
        <v>3</v>
      </c>
      <c r="J48" s="6">
        <v>4</v>
      </c>
      <c r="K48" s="2">
        <f t="shared" si="2"/>
        <v>0.8</v>
      </c>
      <c r="L48" s="19">
        <f t="shared" si="3"/>
        <v>0.2</v>
      </c>
    </row>
    <row r="49" spans="1:12" ht="12" thickBot="1">
      <c r="A49" s="1" t="s">
        <v>88</v>
      </c>
      <c r="B49" s="40" t="s">
        <v>89</v>
      </c>
      <c r="C49" s="6">
        <v>270</v>
      </c>
      <c r="D49" s="6">
        <v>119</v>
      </c>
      <c r="E49" s="6">
        <v>40</v>
      </c>
      <c r="F49" s="6">
        <v>22</v>
      </c>
      <c r="G49" s="6">
        <v>134</v>
      </c>
      <c r="H49" s="6">
        <v>39</v>
      </c>
      <c r="I49" s="7">
        <v>8</v>
      </c>
      <c r="J49" s="6">
        <v>11</v>
      </c>
      <c r="K49" s="2">
        <f t="shared" si="2"/>
        <v>0.9712230215827338</v>
      </c>
      <c r="L49" s="19">
        <f t="shared" si="3"/>
        <v>0.02877697841726619</v>
      </c>
    </row>
    <row r="50" spans="1:12" ht="12" thickBot="1">
      <c r="A50" s="1" t="s">
        <v>90</v>
      </c>
      <c r="B50" s="40" t="s">
        <v>12</v>
      </c>
      <c r="C50" s="6">
        <v>6</v>
      </c>
      <c r="D50" s="6">
        <v>15</v>
      </c>
      <c r="E50" s="6">
        <v>2</v>
      </c>
      <c r="F50" s="6">
        <v>9</v>
      </c>
      <c r="G50" s="6">
        <v>2</v>
      </c>
      <c r="H50" s="6">
        <v>17</v>
      </c>
      <c r="I50" s="7">
        <v>0</v>
      </c>
      <c r="J50" s="6">
        <v>0</v>
      </c>
      <c r="K50" s="2">
        <f t="shared" si="2"/>
        <v>1</v>
      </c>
      <c r="L50" s="19">
        <f t="shared" si="3"/>
        <v>0</v>
      </c>
    </row>
    <row r="51" spans="1:12" ht="12" thickBot="1">
      <c r="A51" s="1" t="s">
        <v>13</v>
      </c>
      <c r="B51" s="40" t="s">
        <v>91</v>
      </c>
      <c r="C51" s="6">
        <v>116</v>
      </c>
      <c r="D51" s="6">
        <v>54</v>
      </c>
      <c r="E51" s="6">
        <v>21</v>
      </c>
      <c r="F51" s="6">
        <v>10</v>
      </c>
      <c r="G51" s="6">
        <v>66</v>
      </c>
      <c r="H51" s="6">
        <v>18</v>
      </c>
      <c r="I51" s="7">
        <v>7</v>
      </c>
      <c r="J51" s="6">
        <v>8</v>
      </c>
      <c r="K51" s="2">
        <f t="shared" si="2"/>
        <v>0.943089430894309</v>
      </c>
      <c r="L51" s="19">
        <f t="shared" si="3"/>
        <v>0.056910569105691054</v>
      </c>
    </row>
    <row r="52" spans="1:12" ht="12" thickBot="1">
      <c r="A52" s="1" t="s">
        <v>92</v>
      </c>
      <c r="B52" s="40" t="s">
        <v>93</v>
      </c>
      <c r="C52" s="6">
        <v>49</v>
      </c>
      <c r="D52" s="6">
        <v>75</v>
      </c>
      <c r="E52" s="6">
        <v>10</v>
      </c>
      <c r="F52" s="6">
        <v>38</v>
      </c>
      <c r="G52" s="6">
        <v>20</v>
      </c>
      <c r="H52" s="6">
        <v>18</v>
      </c>
      <c r="I52" s="7">
        <v>0</v>
      </c>
      <c r="J52" s="6">
        <v>0</v>
      </c>
      <c r="K52" s="2">
        <f t="shared" si="2"/>
        <v>1</v>
      </c>
      <c r="L52" s="19">
        <f t="shared" si="3"/>
        <v>0</v>
      </c>
    </row>
    <row r="53" spans="1:12" ht="12" thickBot="1">
      <c r="A53" s="1" t="s">
        <v>14</v>
      </c>
      <c r="B53" s="40" t="s">
        <v>15</v>
      </c>
      <c r="C53" s="6">
        <v>467</v>
      </c>
      <c r="D53" s="6">
        <v>97</v>
      </c>
      <c r="E53" s="6">
        <v>78</v>
      </c>
      <c r="F53" s="6">
        <v>6</v>
      </c>
      <c r="G53" s="6">
        <v>114</v>
      </c>
      <c r="H53" s="6">
        <v>19</v>
      </c>
      <c r="I53" s="7">
        <v>9</v>
      </c>
      <c r="J53" s="6">
        <v>9</v>
      </c>
      <c r="K53" s="2">
        <f t="shared" si="2"/>
        <v>0.9810924369747899</v>
      </c>
      <c r="L53" s="19">
        <f t="shared" si="3"/>
        <v>0.018907563025210083</v>
      </c>
    </row>
    <row r="54" spans="1:12" ht="12" thickBot="1">
      <c r="A54" s="1" t="s">
        <v>16</v>
      </c>
      <c r="B54" s="40" t="s">
        <v>17</v>
      </c>
      <c r="C54" s="6">
        <v>82</v>
      </c>
      <c r="D54" s="6">
        <v>114</v>
      </c>
      <c r="E54" s="6">
        <v>14</v>
      </c>
      <c r="F54" s="6">
        <v>9</v>
      </c>
      <c r="G54" s="6">
        <v>22</v>
      </c>
      <c r="H54" s="6">
        <v>48</v>
      </c>
      <c r="I54" s="7">
        <v>0</v>
      </c>
      <c r="J54" s="6">
        <v>0</v>
      </c>
      <c r="K54" s="2">
        <f t="shared" si="2"/>
        <v>1</v>
      </c>
      <c r="L54" s="19">
        <f t="shared" si="3"/>
        <v>0</v>
      </c>
    </row>
    <row r="55" spans="1:12" ht="12" thickBot="1">
      <c r="A55" s="1" t="s">
        <v>94</v>
      </c>
      <c r="B55" s="40" t="s">
        <v>18</v>
      </c>
      <c r="C55" s="6">
        <v>8</v>
      </c>
      <c r="D55" s="6">
        <v>2</v>
      </c>
      <c r="E55" s="6"/>
      <c r="F55" s="6"/>
      <c r="G55" s="6">
        <v>2</v>
      </c>
      <c r="H55" s="6">
        <v>1</v>
      </c>
      <c r="I55" s="7">
        <v>0</v>
      </c>
      <c r="J55" s="6">
        <v>0</v>
      </c>
      <c r="K55" s="2">
        <f t="shared" si="2"/>
        <v>1</v>
      </c>
      <c r="L55" s="19">
        <f t="shared" si="3"/>
        <v>0</v>
      </c>
    </row>
    <row r="56" spans="1:12" ht="12" thickBot="1">
      <c r="A56" s="1" t="s">
        <v>95</v>
      </c>
      <c r="B56" s="40" t="s">
        <v>19</v>
      </c>
      <c r="C56" s="6">
        <v>58</v>
      </c>
      <c r="D56" s="6">
        <v>44</v>
      </c>
      <c r="E56" s="6">
        <v>3</v>
      </c>
      <c r="F56" s="6">
        <v>24</v>
      </c>
      <c r="G56" s="6">
        <v>13</v>
      </c>
      <c r="H56" s="6">
        <v>38</v>
      </c>
      <c r="I56" s="7">
        <v>0</v>
      </c>
      <c r="J56" s="6">
        <v>0</v>
      </c>
      <c r="K56" s="2">
        <f t="shared" si="2"/>
        <v>1</v>
      </c>
      <c r="L56" s="19">
        <f t="shared" si="3"/>
        <v>0</v>
      </c>
    </row>
    <row r="57" spans="1:12" ht="12" thickBot="1">
      <c r="A57" s="15" t="s">
        <v>96</v>
      </c>
      <c r="B57" s="15"/>
      <c r="C57" s="15">
        <f>SUM(C12:C56)</f>
        <v>7520</v>
      </c>
      <c r="D57" s="15">
        <v>199</v>
      </c>
      <c r="E57" s="15">
        <f>SUM(E12:E56)</f>
        <v>1322</v>
      </c>
      <c r="F57" s="17">
        <v>22</v>
      </c>
      <c r="G57" s="15">
        <f>SUM(G12:G56)</f>
        <v>1144</v>
      </c>
      <c r="H57" s="18">
        <v>50</v>
      </c>
      <c r="I57" s="15"/>
      <c r="J57" s="15"/>
      <c r="K57" s="16">
        <f>IF(C57+I57=0," ",C57/(C57+I57))</f>
        <v>1</v>
      </c>
      <c r="L57" s="20">
        <f>IF(C57+I57=0," ",I57/(C57+I57))</f>
        <v>0</v>
      </c>
    </row>
    <row r="59" ht="11.25">
      <c r="A59" s="9" t="s">
        <v>97</v>
      </c>
    </row>
  </sheetData>
  <sheetProtection/>
  <mergeCells count="11">
    <mergeCell ref="E9:F9"/>
    <mergeCell ref="G9:H9"/>
    <mergeCell ref="I9:J9"/>
    <mergeCell ref="A2:L3"/>
    <mergeCell ref="A4:L4"/>
    <mergeCell ref="C7:J7"/>
    <mergeCell ref="K7:K11"/>
    <mergeCell ref="L7:L11"/>
    <mergeCell ref="C8:H8"/>
    <mergeCell ref="I8:J8"/>
    <mergeCell ref="C9:D9"/>
  </mergeCells>
  <printOptions horizontalCentered="1" verticalCentered="1"/>
  <pageMargins left="0.15748031496062992" right="0.15748031496062992" top="0.3937007874015748" bottom="0.3937007874015748" header="0.1968503937007874" footer="0.11811023622047245"/>
  <pageSetup fitToHeight="0" fitToWidth="1" horizontalDpi="600" verticalDpi="600" orientation="landscape" paperSize="9" scale="62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subject/>
  <dc:creator>Angela Di Ceglie</dc:creator>
  <cp:keywords/>
  <dc:description/>
  <cp:lastModifiedBy>user</cp:lastModifiedBy>
  <cp:lastPrinted>2019-10-09T07:35:22Z</cp:lastPrinted>
  <dcterms:created xsi:type="dcterms:W3CDTF">2014-05-30T08:55:13Z</dcterms:created>
  <dcterms:modified xsi:type="dcterms:W3CDTF">2019-12-10T14:12:45Z</dcterms:modified>
  <cp:category/>
  <cp:version/>
  <cp:contentType/>
  <cp:contentStatus/>
</cp:coreProperties>
</file>