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.gabriele\Desktop\REPARTO\Desktop\LISTE D'ATTESA\Angela DiCeglie\"/>
    </mc:Choice>
  </mc:AlternateContent>
  <xr:revisionPtr revIDLastSave="0" documentId="13_ncr:1_{62E566C9-81E9-44C8-8008-55CF9847BA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RCCS &quot;S. DE BELLIS&quot;" sheetId="5" r:id="rId1"/>
    <sheet name="Foglio1" sheetId="6" r:id="rId2"/>
  </sheets>
  <definedNames>
    <definedName name="_xlnm.Print_Area" localSheetId="0">'IRCCS "S. DE BELLIS"'!$A$1:$P$81</definedName>
  </definedNames>
  <calcPr calcId="191029"/>
</workbook>
</file>

<file path=xl/calcChain.xml><?xml version="1.0" encoding="utf-8"?>
<calcChain xmlns="http://schemas.openxmlformats.org/spreadsheetml/2006/main">
  <c r="K75" i="5" l="1"/>
  <c r="L75" i="5"/>
  <c r="J75" i="5"/>
  <c r="I75" i="5"/>
  <c r="H75" i="5"/>
  <c r="G75" i="5"/>
  <c r="F75" i="5"/>
  <c r="E75" i="5"/>
  <c r="D75" i="5"/>
  <c r="C75" i="5"/>
  <c r="O71" i="5" l="1"/>
  <c r="P71" i="5"/>
  <c r="O73" i="5"/>
  <c r="P73" i="5"/>
  <c r="O74" i="5"/>
  <c r="P74" i="5"/>
  <c r="P75" i="5" l="1"/>
  <c r="O75" i="5"/>
  <c r="O49" i="5"/>
  <c r="P49" i="5"/>
  <c r="O50" i="5"/>
  <c r="P50" i="5"/>
  <c r="O51" i="5"/>
  <c r="P51" i="5"/>
  <c r="O52" i="5"/>
  <c r="P52" i="5"/>
  <c r="O53" i="5"/>
  <c r="P53" i="5"/>
  <c r="O54" i="5"/>
  <c r="P54" i="5"/>
  <c r="O55" i="5"/>
  <c r="P55" i="5"/>
  <c r="O56" i="5"/>
  <c r="P56" i="5"/>
  <c r="O57" i="5"/>
  <c r="P57" i="5"/>
  <c r="O58" i="5"/>
  <c r="P58" i="5"/>
  <c r="O59" i="5"/>
  <c r="P59" i="5"/>
  <c r="O60" i="5"/>
  <c r="P60" i="5"/>
  <c r="O61" i="5"/>
  <c r="P61" i="5"/>
  <c r="O62" i="5"/>
  <c r="P62" i="5"/>
  <c r="O63" i="5"/>
  <c r="P63" i="5"/>
  <c r="O64" i="5"/>
  <c r="P64" i="5"/>
  <c r="O65" i="5"/>
  <c r="P65" i="5"/>
  <c r="O66" i="5"/>
  <c r="P66" i="5"/>
  <c r="O67" i="5"/>
  <c r="P67" i="5"/>
  <c r="O68" i="5"/>
  <c r="P68" i="5"/>
  <c r="O69" i="5"/>
  <c r="P69" i="5"/>
  <c r="O70" i="5"/>
  <c r="P70" i="5"/>
  <c r="P48" i="5" l="1"/>
  <c r="O48" i="5"/>
  <c r="P47" i="5"/>
  <c r="O47" i="5"/>
  <c r="P46" i="5"/>
  <c r="O46" i="5"/>
  <c r="P45" i="5"/>
  <c r="O45" i="5"/>
  <c r="P44" i="5"/>
  <c r="O44" i="5"/>
  <c r="P43" i="5"/>
  <c r="O43" i="5"/>
  <c r="P42" i="5"/>
  <c r="O42" i="5"/>
  <c r="P41" i="5"/>
  <c r="O41" i="5"/>
  <c r="P40" i="5"/>
  <c r="O40" i="5"/>
  <c r="P39" i="5"/>
  <c r="O39" i="5"/>
  <c r="P38" i="5"/>
  <c r="O38" i="5"/>
  <c r="P37" i="5"/>
  <c r="O37" i="5"/>
  <c r="P36" i="5"/>
  <c r="O36" i="5"/>
  <c r="P35" i="5"/>
  <c r="O35" i="5"/>
  <c r="P34" i="5"/>
  <c r="O34" i="5"/>
  <c r="P33" i="5"/>
  <c r="O33" i="5"/>
  <c r="P32" i="5"/>
  <c r="O32" i="5"/>
  <c r="P31" i="5"/>
  <c r="O31" i="5"/>
  <c r="P30" i="5"/>
  <c r="O30" i="5"/>
  <c r="P29" i="5"/>
  <c r="O29" i="5"/>
  <c r="P28" i="5"/>
  <c r="O28" i="5"/>
  <c r="P27" i="5"/>
  <c r="O27" i="5"/>
  <c r="P26" i="5"/>
  <c r="O26" i="5"/>
  <c r="P25" i="5"/>
  <c r="O25" i="5"/>
  <c r="P24" i="5"/>
  <c r="O24" i="5"/>
  <c r="P23" i="5"/>
  <c r="O23" i="5"/>
  <c r="P22" i="5"/>
  <c r="O22" i="5"/>
  <c r="P21" i="5"/>
  <c r="O21" i="5"/>
  <c r="P20" i="5"/>
  <c r="O20" i="5"/>
  <c r="P19" i="5"/>
  <c r="O19" i="5"/>
  <c r="P18" i="5"/>
  <c r="O18" i="5"/>
  <c r="P17" i="5"/>
  <c r="O17" i="5"/>
  <c r="P16" i="5"/>
  <c r="O16" i="5"/>
  <c r="P15" i="5"/>
  <c r="O15" i="5"/>
  <c r="P14" i="5"/>
  <c r="O14" i="5"/>
  <c r="P13" i="5"/>
  <c r="O13" i="5"/>
  <c r="P12" i="5"/>
  <c r="O12" i="5"/>
  <c r="P11" i="5"/>
  <c r="O11" i="5"/>
  <c r="P10" i="5"/>
  <c r="O10" i="5"/>
  <c r="P9" i="5"/>
  <c r="O9" i="5"/>
  <c r="P8" i="5"/>
  <c r="O8" i="5"/>
  <c r="P7" i="5"/>
  <c r="O7" i="5"/>
  <c r="P6" i="5"/>
  <c r="O6" i="5"/>
</calcChain>
</file>

<file path=xl/sharedStrings.xml><?xml version="1.0" encoding="utf-8"?>
<sst xmlns="http://schemas.openxmlformats.org/spreadsheetml/2006/main" count="170" uniqueCount="145">
  <si>
    <t>ALPI</t>
  </si>
  <si>
    <t>Frequenza</t>
  </si>
  <si>
    <t>Media Giorni Attesa</t>
  </si>
  <si>
    <t>Prestazione</t>
  </si>
  <si>
    <t>Codice Prestazione</t>
  </si>
  <si>
    <t>89.7</t>
  </si>
  <si>
    <t>89.13</t>
  </si>
  <si>
    <t>95.02</t>
  </si>
  <si>
    <t>89.26</t>
  </si>
  <si>
    <t>88.38.5</t>
  </si>
  <si>
    <t>88.71.4</t>
  </si>
  <si>
    <t>88.72.3</t>
  </si>
  <si>
    <t>88.73.5</t>
  </si>
  <si>
    <t>88.77.2</t>
  </si>
  <si>
    <t>45.24</t>
  </si>
  <si>
    <t>Esofagogastroduodenoscopia</t>
  </si>
  <si>
    <t>Elettrocardiogramma</t>
  </si>
  <si>
    <t>89.52</t>
  </si>
  <si>
    <t>Elettrocardiogramma dinamico (Holter)</t>
  </si>
  <si>
    <t>89.50</t>
  </si>
  <si>
    <t>89.41 - 89.43</t>
  </si>
  <si>
    <t>95.41.1</t>
  </si>
  <si>
    <t>93.08.1</t>
  </si>
  <si>
    <t>% Istituzionale su totale</t>
  </si>
  <si>
    <t>% ALPI su totale</t>
  </si>
  <si>
    <t xml:space="preserve">Primi accessi, priorità B, GaranziaTempiMassimi </t>
  </si>
  <si>
    <t xml:space="preserve">Primi accessi, priorità D, GaranziaTempiMassimi </t>
  </si>
  <si>
    <t>Complessivo (*)</t>
  </si>
  <si>
    <t xml:space="preserve">Media Giorni Attesa </t>
  </si>
  <si>
    <t>Frequenza e tempo medio di attesa per le prestazioni del PNGLA</t>
  </si>
  <si>
    <t>Prima Visita cardiologica</t>
  </si>
  <si>
    <t>Prima Visita chirurgia vascolare</t>
  </si>
  <si>
    <t>Prima Visita endocrinologica</t>
  </si>
  <si>
    <t>Prima Visita neurologica</t>
  </si>
  <si>
    <t>Prima Visita oculistica</t>
  </si>
  <si>
    <t>Prima Visita ortopedica</t>
  </si>
  <si>
    <t>Prima Visita ginecologica</t>
  </si>
  <si>
    <t>Prima Visita otorinolaringoiatrica</t>
  </si>
  <si>
    <t>Prima Visita urologica</t>
  </si>
  <si>
    <t>Prima Visita dermatologica</t>
  </si>
  <si>
    <t>Prima Visita fisiatrica</t>
  </si>
  <si>
    <t>Prima Visita gastroenterologica</t>
  </si>
  <si>
    <t>Prima Visita oncologica</t>
  </si>
  <si>
    <t>Prima Visita pneumologica</t>
  </si>
  <si>
    <t>Mammografia bilaterale</t>
  </si>
  <si>
    <t>87.37.1</t>
  </si>
  <si>
    <t>Mammografia monolaterale</t>
  </si>
  <si>
    <t>87.37.2</t>
  </si>
  <si>
    <t>TC del Torace</t>
  </si>
  <si>
    <t>87.41</t>
  </si>
  <si>
    <t>TC del Torace senza e con MDC</t>
  </si>
  <si>
    <t>87.41.1</t>
  </si>
  <si>
    <t>TC dell’addome superiore</t>
  </si>
  <si>
    <t>88.01.1</t>
  </si>
  <si>
    <t>TC dell’addome superiore senza e con MDC</t>
  </si>
  <si>
    <t>88.01.2</t>
  </si>
  <si>
    <t>TC dell’addome inferiore</t>
  </si>
  <si>
    <t>88.01.3</t>
  </si>
  <si>
    <t>TC dell’addome inferiore senza e con MDC</t>
  </si>
  <si>
    <t>88.01.4</t>
  </si>
  <si>
    <t>TC dell’addome completo</t>
  </si>
  <si>
    <t>88.01.5</t>
  </si>
  <si>
    <t>TC dell’addome completo senza e con MDC</t>
  </si>
  <si>
    <t>88.01.6</t>
  </si>
  <si>
    <t>TC Cranio - encefalo</t>
  </si>
  <si>
    <t>87.03</t>
  </si>
  <si>
    <t>TC Cranio - encefalo senza e con MDC</t>
  </si>
  <si>
    <t>87.03.1</t>
  </si>
  <si>
    <t>TC del rachide e dello speco vertebrale cervicale</t>
  </si>
  <si>
    <t>88.38.1</t>
  </si>
  <si>
    <t>TC del rachide e dello speco vertebrale toracico</t>
  </si>
  <si>
    <t>TC del rachide e dello speco vertebrale lombosacrale</t>
  </si>
  <si>
    <t>TC del rachide e dello speco vertebrale cervicale senza e con MDC</t>
  </si>
  <si>
    <t>88.38.2</t>
  </si>
  <si>
    <t>TC del rachide e dello speco vertebrale toracico senza e con MDC</t>
  </si>
  <si>
    <t>TC del rachide e dello speco vertebrale lombosacrale senza e con MDC</t>
  </si>
  <si>
    <t>TC di Bacino e articolazioni sacroiliache</t>
  </si>
  <si>
    <t>RM di encefalo e tronco encefalico, giunzione cranio spinale e relativo distretto vascolare</t>
  </si>
  <si>
    <t>88.91.1</t>
  </si>
  <si>
    <t>RM di encefalo e tronco encefalico, giunzione cranio spinale e relativo distretto vascolare senza e con MDC</t>
  </si>
  <si>
    <t>88.91.2</t>
  </si>
  <si>
    <t>RM di addome inferiore e scavo pelvico</t>
  </si>
  <si>
    <t>88.95.4</t>
  </si>
  <si>
    <t>RM di addome inferiore e scavo pelvico senza e con MDC</t>
  </si>
  <si>
    <t>88.95.5</t>
  </si>
  <si>
    <t>RM della colonna in toto</t>
  </si>
  <si>
    <t>88.93</t>
  </si>
  <si>
    <t>RM della colonna in toto senza e con MDC</t>
  </si>
  <si>
    <t>88.93.1</t>
  </si>
  <si>
    <t>Diagnostica ecografica del capo e del collo</t>
  </si>
  <si>
    <t>Eco (color) dopplergrafia cardiaca</t>
  </si>
  <si>
    <t>Eco (color) dopplergrafia dei tronchi sovra aortici</t>
  </si>
  <si>
    <t>Ecografia dell’addome superiore</t>
  </si>
  <si>
    <t>88.74.1</t>
  </si>
  <si>
    <t>Ecografia dell’addome inferiore</t>
  </si>
  <si>
    <t>88.75.1</t>
  </si>
  <si>
    <t>Ecografia dell’addome completo</t>
  </si>
  <si>
    <t>88.76.1</t>
  </si>
  <si>
    <t>Ecografia bilaterale della mammella</t>
  </si>
  <si>
    <t>88.73.1</t>
  </si>
  <si>
    <t>Ecografia monolaterale della mammella</t>
  </si>
  <si>
    <t>88.73.2</t>
  </si>
  <si>
    <t>Ecografia ostetrica</t>
  </si>
  <si>
    <t>88.78</t>
  </si>
  <si>
    <t>Ecografia ginecologica</t>
  </si>
  <si>
    <t>88.78.2</t>
  </si>
  <si>
    <t>Ecocolor doppler degli arti inferiori arterioso e/o venoso</t>
  </si>
  <si>
    <t>Colonscopia totale con endoscopio flessibile</t>
  </si>
  <si>
    <t>45.23</t>
  </si>
  <si>
    <t>Polipectomia dell’intestino crasso in corso di endoscopia sede unica</t>
  </si>
  <si>
    <t>45.42</t>
  </si>
  <si>
    <t>Rettosigmoidoscopia con endoscopio flessibile</t>
  </si>
  <si>
    <t>45.13</t>
  </si>
  <si>
    <t>Esofagogastroduodenoscopia con biopsia in sede unica</t>
  </si>
  <si>
    <t>45.16</t>
  </si>
  <si>
    <t>Test cardiovascolare da sforzo con cicloergometro o con pedana mobile</t>
  </si>
  <si>
    <t>Altri test cardiovascolari da sforzo</t>
  </si>
  <si>
    <t>89.44</t>
  </si>
  <si>
    <t>Esame audiometrico tonale</t>
  </si>
  <si>
    <t>Spirometria semplice</t>
  </si>
  <si>
    <t>89.37.1</t>
  </si>
  <si>
    <t>Spirometria globale</t>
  </si>
  <si>
    <t>89.37.2</t>
  </si>
  <si>
    <t>Fotografia del fundus</t>
  </si>
  <si>
    <t>95.11</t>
  </si>
  <si>
    <t>ELETTROMIOGRAFIA SEMPLICE [EMG] PER ARTO SUPERIORE. Analisi qualitativa fino a 6 muscoli. Non associabile a 93.09.1 e 93.09.2</t>
  </si>
  <si>
    <t>ELETTROMIOGRAFIA SEMPLICE [EMG] PER ARTO INFERIORE fino a 4 muscoli. Analisi qualitativa. Non associabile a 93.09.1 e 93.09.2</t>
  </si>
  <si>
    <t>ELETTROMIOGRAFIA SEMPLICE [EMG] DEL CAPO fino a 4 muscoli. Analisi qualitativa. Escluso: EMG dell'occhio (95.25) e POLISONNOGRAFIA (89.17)</t>
  </si>
  <si>
    <t>TOTALE</t>
  </si>
  <si>
    <t>ELETTROMIOGRAFIA SEMPLICE [EMG] DEL TRONCO. Analisi qualitativa. Fino a 4 muscoli</t>
  </si>
  <si>
    <t>VALUTAZIONE EMG DINAMICA DEL CAMMINO. Valutazione EMG di superficie o con elettrodi a filo (4 muscoli), associato ad esame basografico per la definizione delle fasi del passo. Non associabile a ANALISI DELLA CINEMATICA E DELLA DINAMICA DEL PASSO (93.05.7)</t>
  </si>
  <si>
    <t>EMG DINAMICA DELL'ARTO SUPERIORE. Valutazione EMG di superficie o con elettrodi a filo (4 muscoli)</t>
  </si>
  <si>
    <t>(*) I dati sono riferiti alle prenotazioni di primi accessi per tutte le priorità, senza o con accettazione della prima disponibilità</t>
  </si>
  <si>
    <t>ISTITUZIONALE</t>
  </si>
  <si>
    <t xml:space="preserve">Primi accessi, priorità P, GaranziaTempiMassimi </t>
  </si>
  <si>
    <t>Costi (%)</t>
  </si>
  <si>
    <t>DIRETTI</t>
  </si>
  <si>
    <t>INDIRETTI</t>
  </si>
  <si>
    <t>(%) Si riportano le percentuali rispetto all'onorario</t>
  </si>
  <si>
    <t>RULA</t>
  </si>
  <si>
    <t>Dott. Francesco GABRIELE</t>
  </si>
  <si>
    <t>IL DIRETTORE GENERALE</t>
  </si>
  <si>
    <t>Dott. Tommaso A. STALLONE</t>
  </si>
  <si>
    <t>Attività Istituzionale vs Attività Libero-Professionale (ALPI)</t>
  </si>
  <si>
    <t>IRCCS "S. DE BELLIS"-L.R. n. 13/19, Art. 1 Co. 2 Monitoraggio liste d'attesa, bimestre Luglio-Agosto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</si>
</sst>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"/>
    <numFmt numFmtId="165" formatCode="#,##0.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sz val="8"/>
      <color theme="1"/>
      <name val="Arial"/>
      <family val="2"/>
    </font>
    <font>
      <sz val="7"/>
      <color rgb="FF000000"/>
      <name val="Tahoma"/>
      <family val="2"/>
    </font>
    <font>
      <b/>
      <sz val="12"/>
      <color rgb="FF333366"/>
      <name val="Tahoma"/>
      <family val="2"/>
    </font>
    <font>
      <b/>
      <sz val="9"/>
      <color rgb="FFFFFFFF"/>
      <name val="Tahoma"/>
      <family val="2"/>
    </font>
    <font>
      <b/>
      <sz val="7"/>
      <color rgb="FF000000"/>
      <name val="Tahoma"/>
      <family val="2"/>
    </font>
    <font>
      <b/>
      <sz val="14"/>
      <color rgb="FF003366"/>
      <name val="Tahoma"/>
      <family val="2"/>
    </font>
    <font>
      <b/>
      <i/>
      <sz val="12"/>
      <color theme="1"/>
      <name val="Calibri"/>
      <family val="2"/>
      <scheme val="minor"/>
    </font>
    <font>
      <sz val="9"/>
      <color theme="1"/>
      <name val="Tahoma"/>
      <family val="2"/>
    </font>
    <font>
      <b/>
      <sz val="9"/>
      <color theme="0"/>
      <name val="Tahoma"/>
      <family val="2"/>
    </font>
    <font>
      <b/>
      <sz val="10"/>
      <color rgb="FF333366"/>
      <name val="Tahoma"/>
      <family val="2"/>
    </font>
    <font>
      <sz val="9"/>
      <color theme="1"/>
      <name val="Arial"/>
      <family val="2"/>
    </font>
    <font>
      <b/>
      <sz val="10"/>
      <color rgb="FF333399"/>
      <name val="Tahoma"/>
      <family val="2"/>
    </font>
    <font>
      <b/>
      <sz val="10"/>
      <color theme="1"/>
      <name val="Arial"/>
      <family val="2"/>
    </font>
    <font>
      <sz val="9"/>
      <color rgb="FF000000"/>
      <name val="Tahoma"/>
      <family val="2"/>
    </font>
    <font>
      <b/>
      <sz val="8"/>
      <color theme="1"/>
      <name val="Tahoma"/>
      <family val="2"/>
    </font>
    <font>
      <b/>
      <sz val="8"/>
      <color rgb="FF000000"/>
      <name val="Tahoma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EF"/>
        <bgColor indexed="64"/>
      </patternFill>
    </fill>
    <fill>
      <patternFill patternType="solid">
        <fgColor rgb="FFFFFDED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6E9EE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979991"/>
      </left>
      <right/>
      <top style="medium">
        <color rgb="FF979991"/>
      </top>
      <bottom/>
      <diagonal/>
    </border>
    <border>
      <left style="medium">
        <color rgb="FF979991"/>
      </left>
      <right style="medium">
        <color rgb="FF979991"/>
      </right>
      <top style="medium">
        <color rgb="FF979991"/>
      </top>
      <bottom/>
      <diagonal/>
    </border>
    <border>
      <left style="medium">
        <color rgb="FF979991"/>
      </left>
      <right/>
      <top style="medium">
        <color rgb="FF979991"/>
      </top>
      <bottom style="medium">
        <color rgb="FF979991"/>
      </bottom>
      <diagonal/>
    </border>
    <border>
      <left style="medium">
        <color rgb="FF979991"/>
      </left>
      <right style="medium">
        <color rgb="FF979991"/>
      </right>
      <top style="medium">
        <color rgb="FF979991"/>
      </top>
      <bottom style="medium">
        <color rgb="FF979991"/>
      </bottom>
      <diagonal/>
    </border>
    <border>
      <left/>
      <right style="medium">
        <color rgb="FF979991"/>
      </right>
      <top style="medium">
        <color rgb="FF979991"/>
      </top>
      <bottom style="medium">
        <color rgb="FF979991"/>
      </bottom>
      <diagonal/>
    </border>
    <border>
      <left style="medium">
        <color rgb="FF979991"/>
      </left>
      <right style="medium">
        <color rgb="FF97999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979991"/>
      </left>
      <right/>
      <top/>
      <bottom style="medium">
        <color rgb="FF979991"/>
      </bottom>
      <diagonal/>
    </border>
    <border>
      <left/>
      <right style="medium">
        <color rgb="FF979991"/>
      </right>
      <top/>
      <bottom style="medium">
        <color rgb="FF979991"/>
      </bottom>
      <diagonal/>
    </border>
    <border>
      <left/>
      <right style="medium">
        <color rgb="FF979991"/>
      </right>
      <top style="medium">
        <color rgb="FF979991"/>
      </top>
      <bottom/>
      <diagonal/>
    </border>
    <border>
      <left style="thin">
        <color auto="1"/>
      </left>
      <right style="medium">
        <color rgb="FF97999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979991"/>
      </bottom>
      <diagonal/>
    </border>
    <border>
      <left style="medium">
        <color rgb="FF979991"/>
      </left>
      <right style="medium">
        <color rgb="FF979991"/>
      </right>
      <top style="medium">
        <color rgb="FF979991"/>
      </top>
      <bottom style="mediumDashed">
        <color rgb="FF979991"/>
      </bottom>
      <diagonal/>
    </border>
    <border>
      <left style="medium">
        <color rgb="FF979991"/>
      </left>
      <right style="medium">
        <color rgb="FF979991"/>
      </right>
      <top style="mediumDashed">
        <color rgb="FF979991"/>
      </top>
      <bottom style="medium">
        <color rgb="FF979991"/>
      </bottom>
      <diagonal/>
    </border>
    <border>
      <left style="medium">
        <color rgb="FF979991"/>
      </left>
      <right style="medium">
        <color rgb="FF979991"/>
      </right>
      <top/>
      <bottom style="medium">
        <color rgb="FF979991"/>
      </bottom>
      <diagonal/>
    </border>
    <border>
      <left style="thin">
        <color auto="1"/>
      </left>
      <right style="medium">
        <color rgb="FF979991"/>
      </right>
      <top style="thin">
        <color auto="1"/>
      </top>
      <bottom/>
      <diagonal/>
    </border>
    <border>
      <left style="thin">
        <color auto="1"/>
      </left>
      <right style="medium">
        <color rgb="FF979991"/>
      </right>
      <top/>
      <bottom style="thin">
        <color auto="1"/>
      </bottom>
      <diagonal/>
    </border>
    <border>
      <left/>
      <right style="medium">
        <color rgb="FF979991"/>
      </right>
      <top/>
      <bottom/>
      <diagonal/>
    </border>
    <border>
      <left style="medium">
        <color rgb="FF97999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49" fontId="24" fillId="33" borderId="10" xfId="0" applyNumberFormat="1" applyFont="1" applyFill="1" applyBorder="1" applyAlignment="1">
      <alignment horizontal="left" vertical="center"/>
    </xf>
    <xf numFmtId="0" fontId="30" fillId="0" borderId="0" xfId="0" applyFont="1"/>
    <xf numFmtId="0" fontId="32" fillId="0" borderId="0" xfId="0" applyFont="1"/>
    <xf numFmtId="0" fontId="31" fillId="0" borderId="0" xfId="0" applyFont="1" applyAlignment="1">
      <alignment horizontal="left" vertical="center"/>
    </xf>
    <xf numFmtId="3" fontId="33" fillId="36" borderId="10" xfId="0" applyNumberFormat="1" applyFont="1" applyFill="1" applyBorder="1" applyAlignment="1">
      <alignment horizontal="right" vertical="center" wrapText="1"/>
    </xf>
    <xf numFmtId="0" fontId="33" fillId="36" borderId="10" xfId="0" applyFont="1" applyFill="1" applyBorder="1" applyAlignment="1">
      <alignment horizontal="right" vertical="center" wrapText="1"/>
    </xf>
    <xf numFmtId="0" fontId="20" fillId="0" borderId="0" xfId="0" applyFont="1"/>
    <xf numFmtId="49" fontId="23" fillId="35" borderId="10" xfId="0" applyNumberFormat="1" applyFont="1" applyFill="1" applyBorder="1" applyAlignment="1">
      <alignment horizontal="center" vertical="center" wrapText="1"/>
    </xf>
    <xf numFmtId="49" fontId="23" fillId="35" borderId="11" xfId="0" applyNumberFormat="1" applyFont="1" applyFill="1" applyBorder="1" applyAlignment="1">
      <alignment horizontal="center" vertical="center" wrapText="1"/>
    </xf>
    <xf numFmtId="0" fontId="23" fillId="35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wrapText="1"/>
    </xf>
    <xf numFmtId="0" fontId="21" fillId="33" borderId="11" xfId="0" applyFont="1" applyFill="1" applyBorder="1" applyAlignment="1">
      <alignment wrapText="1"/>
    </xf>
    <xf numFmtId="3" fontId="23" fillId="35" borderId="12" xfId="0" applyNumberFormat="1" applyFont="1" applyFill="1" applyBorder="1" applyAlignment="1">
      <alignment horizontal="right" vertical="center" wrapText="1"/>
    </xf>
    <xf numFmtId="164" fontId="23" fillId="35" borderId="13" xfId="0" applyNumberFormat="1" applyFont="1" applyFill="1" applyBorder="1" applyAlignment="1">
      <alignment horizontal="right" vertical="center" wrapText="1"/>
    </xf>
    <xf numFmtId="10" fontId="27" fillId="38" borderId="20" xfId="44" applyNumberFormat="1" applyFont="1" applyFill="1" applyBorder="1" applyAlignment="1">
      <alignment horizontal="right" vertical="center"/>
    </xf>
    <xf numFmtId="10" fontId="28" fillId="35" borderId="20" xfId="44" applyNumberFormat="1" applyFont="1" applyFill="1" applyBorder="1" applyAlignment="1">
      <alignment horizontal="right" vertical="center"/>
    </xf>
    <xf numFmtId="0" fontId="21" fillId="34" borderId="0" xfId="0" applyFont="1" applyFill="1" applyAlignment="1">
      <alignment wrapText="1"/>
    </xf>
    <xf numFmtId="0" fontId="20" fillId="34" borderId="0" xfId="0" applyFont="1" applyFill="1" applyAlignment="1">
      <alignment wrapText="1"/>
    </xf>
    <xf numFmtId="0" fontId="21" fillId="34" borderId="21" xfId="0" applyFont="1" applyFill="1" applyBorder="1" applyAlignment="1">
      <alignment wrapText="1"/>
    </xf>
    <xf numFmtId="0" fontId="20" fillId="34" borderId="21" xfId="0" applyFont="1" applyFill="1" applyBorder="1" applyAlignment="1">
      <alignment wrapText="1"/>
    </xf>
    <xf numFmtId="0" fontId="20" fillId="0" borderId="0" xfId="0" applyFont="1" applyAlignment="1">
      <alignment horizontal="left" vertical="center"/>
    </xf>
    <xf numFmtId="49" fontId="24" fillId="33" borderId="12" xfId="0" applyNumberFormat="1" applyFont="1" applyFill="1" applyBorder="1" applyAlignment="1">
      <alignment horizontal="left" vertical="center"/>
    </xf>
    <xf numFmtId="0" fontId="23" fillId="35" borderId="12" xfId="0" applyFont="1" applyFill="1" applyBorder="1" applyAlignment="1">
      <alignment vertical="center" wrapText="1"/>
    </xf>
    <xf numFmtId="3" fontId="23" fillId="35" borderId="13" xfId="0" applyNumberFormat="1" applyFont="1" applyFill="1" applyBorder="1" applyAlignment="1">
      <alignment horizontal="right" vertical="center" wrapText="1"/>
    </xf>
    <xf numFmtId="49" fontId="24" fillId="39" borderId="10" xfId="0" applyNumberFormat="1" applyFont="1" applyFill="1" applyBorder="1" applyAlignment="1">
      <alignment horizontal="left" vertical="center"/>
    </xf>
    <xf numFmtId="49" fontId="24" fillId="39" borderId="12" xfId="0" applyNumberFormat="1" applyFont="1" applyFill="1" applyBorder="1" applyAlignment="1">
      <alignment horizontal="left" vertical="center"/>
    </xf>
    <xf numFmtId="10" fontId="27" fillId="39" borderId="20" xfId="44" applyNumberFormat="1" applyFont="1" applyFill="1" applyBorder="1" applyAlignment="1">
      <alignment horizontal="right" vertical="center"/>
    </xf>
    <xf numFmtId="49" fontId="35" fillId="39" borderId="22" xfId="0" applyNumberFormat="1" applyFont="1" applyFill="1" applyBorder="1" applyAlignment="1">
      <alignment horizontal="left" vertical="center" wrapText="1"/>
    </xf>
    <xf numFmtId="49" fontId="34" fillId="39" borderId="10" xfId="0" applyNumberFormat="1" applyFont="1" applyFill="1" applyBorder="1" applyAlignment="1">
      <alignment horizontal="left" vertical="center" wrapText="1"/>
    </xf>
    <xf numFmtId="49" fontId="35" fillId="39" borderId="23" xfId="0" applyNumberFormat="1" applyFont="1" applyFill="1" applyBorder="1" applyAlignment="1">
      <alignment horizontal="left" vertical="center" wrapText="1"/>
    </xf>
    <xf numFmtId="49" fontId="34" fillId="39" borderId="12" xfId="0" applyNumberFormat="1" applyFont="1" applyFill="1" applyBorder="1" applyAlignment="1">
      <alignment horizontal="left" vertical="center" wrapText="1"/>
    </xf>
    <xf numFmtId="10" fontId="27" fillId="38" borderId="29" xfId="44" applyNumberFormat="1" applyFont="1" applyFill="1" applyBorder="1" applyAlignment="1">
      <alignment horizontal="right" vertical="center"/>
    </xf>
    <xf numFmtId="10" fontId="27" fillId="39" borderId="29" xfId="44" applyNumberFormat="1" applyFont="1" applyFill="1" applyBorder="1" applyAlignment="1">
      <alignment horizontal="right" vertical="center"/>
    </xf>
    <xf numFmtId="10" fontId="28" fillId="35" borderId="29" xfId="44" applyNumberFormat="1" applyFont="1" applyFill="1" applyBorder="1" applyAlignment="1">
      <alignment horizontal="right" vertical="center"/>
    </xf>
    <xf numFmtId="3" fontId="33" fillId="36" borderId="16" xfId="0" applyNumberFormat="1" applyFont="1" applyFill="1" applyBorder="1" applyAlignment="1">
      <alignment horizontal="right" vertical="center" wrapText="1"/>
    </xf>
    <xf numFmtId="3" fontId="33" fillId="39" borderId="16" xfId="0" applyNumberFormat="1" applyFont="1" applyFill="1" applyBorder="1" applyAlignment="1">
      <alignment horizontal="right" vertical="center" wrapText="1"/>
    </xf>
    <xf numFmtId="0" fontId="0" fillId="39" borderId="16" xfId="0" applyFill="1" applyBorder="1" applyAlignment="1">
      <alignment horizontal="right" vertical="center" wrapText="1"/>
    </xf>
    <xf numFmtId="164" fontId="35" fillId="39" borderId="16" xfId="0" applyNumberFormat="1" applyFont="1" applyFill="1" applyBorder="1" applyAlignment="1">
      <alignment horizontal="right" vertical="top" wrapText="1"/>
    </xf>
    <xf numFmtId="164" fontId="23" fillId="35" borderId="16" xfId="0" applyNumberFormat="1" applyFont="1" applyFill="1" applyBorder="1" applyAlignment="1">
      <alignment horizontal="right" vertical="center" wrapText="1"/>
    </xf>
    <xf numFmtId="165" fontId="33" fillId="36" borderId="16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horizontal="center"/>
    </xf>
    <xf numFmtId="3" fontId="33" fillId="36" borderId="11" xfId="0" applyNumberFormat="1" applyFont="1" applyFill="1" applyBorder="1" applyAlignment="1">
      <alignment horizontal="right" vertical="center" wrapText="1"/>
    </xf>
    <xf numFmtId="0" fontId="0" fillId="0" borderId="24" xfId="0" applyBorder="1" applyAlignment="1">
      <alignment horizontal="right" vertical="center" wrapText="1"/>
    </xf>
    <xf numFmtId="3" fontId="35" fillId="40" borderId="10" xfId="0" applyNumberFormat="1" applyFont="1" applyFill="1" applyBorder="1" applyAlignment="1">
      <alignment horizontal="right" vertical="top" wrapText="1"/>
    </xf>
    <xf numFmtId="164" fontId="35" fillId="40" borderId="10" xfId="0" applyNumberFormat="1" applyFont="1" applyFill="1" applyBorder="1" applyAlignment="1">
      <alignment horizontal="right" vertical="top" wrapText="1"/>
    </xf>
    <xf numFmtId="164" fontId="35" fillId="40" borderId="11" xfId="0" applyNumberFormat="1" applyFont="1" applyFill="1" applyBorder="1" applyAlignment="1">
      <alignment horizontal="right" vertical="top" wrapText="1"/>
    </xf>
    <xf numFmtId="10" fontId="27" fillId="39" borderId="25" xfId="44" applyNumberFormat="1" applyFont="1" applyFill="1" applyBorder="1" applyAlignment="1">
      <alignment horizontal="right" vertical="center"/>
    </xf>
    <xf numFmtId="0" fontId="0" fillId="39" borderId="26" xfId="0" applyFill="1" applyBorder="1" applyAlignment="1">
      <alignment horizontal="right" vertical="center"/>
    </xf>
    <xf numFmtId="3" fontId="33" fillId="36" borderId="11" xfId="0" applyNumberFormat="1" applyFont="1" applyFill="1" applyBorder="1" applyAlignment="1">
      <alignment horizontal="right" vertical="center" wrapText="1"/>
    </xf>
    <xf numFmtId="0" fontId="0" fillId="0" borderId="24" xfId="0" applyBorder="1" applyAlignment="1">
      <alignment horizontal="right" vertical="center" wrapText="1"/>
    </xf>
    <xf numFmtId="0" fontId="26" fillId="37" borderId="19" xfId="0" applyFont="1" applyFill="1" applyBorder="1" applyAlignment="1">
      <alignment horizontal="center" vertical="center" wrapText="1"/>
    </xf>
    <xf numFmtId="0" fontId="26" fillId="37" borderId="15" xfId="0" applyFont="1" applyFill="1" applyBorder="1" applyAlignment="1">
      <alignment horizontal="center" vertical="center" wrapText="1"/>
    </xf>
    <xf numFmtId="0" fontId="0" fillId="0" borderId="15" xfId="0" applyBorder="1"/>
    <xf numFmtId="0" fontId="26" fillId="37" borderId="11" xfId="0" applyFont="1" applyFill="1" applyBorder="1" applyAlignment="1">
      <alignment horizontal="center" vertical="center" wrapText="1"/>
    </xf>
    <xf numFmtId="49" fontId="22" fillId="33" borderId="17" xfId="0" applyNumberFormat="1" applyFont="1" applyFill="1" applyBorder="1" applyAlignment="1">
      <alignment horizontal="center" vertical="center" wrapText="1"/>
    </xf>
    <xf numFmtId="49" fontId="22" fillId="33" borderId="21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29" fillId="33" borderId="12" xfId="0" applyNumberFormat="1" applyFont="1" applyFill="1" applyBorder="1" applyAlignment="1">
      <alignment horizontal="center" vertical="center" wrapText="1"/>
    </xf>
    <xf numFmtId="49" fontId="29" fillId="33" borderId="14" xfId="0" applyNumberFormat="1" applyFont="1" applyFill="1" applyBorder="1" applyAlignment="1">
      <alignment horizontal="center" vertical="center" wrapText="1"/>
    </xf>
    <xf numFmtId="10" fontId="27" fillId="39" borderId="30" xfId="44" applyNumberFormat="1" applyFont="1" applyFill="1" applyBorder="1" applyAlignment="1">
      <alignment horizontal="right" vertical="center"/>
    </xf>
    <xf numFmtId="0" fontId="0" fillId="39" borderId="31" xfId="0" applyFill="1" applyBorder="1" applyAlignment="1">
      <alignment horizontal="right" vertical="center"/>
    </xf>
    <xf numFmtId="0" fontId="20" fillId="0" borderId="0" xfId="0" applyFont="1" applyAlignment="1">
      <alignment horizontal="center"/>
    </xf>
    <xf numFmtId="49" fontId="25" fillId="33" borderId="32" xfId="0" applyNumberFormat="1" applyFont="1" applyFill="1" applyBorder="1" applyAlignment="1">
      <alignment horizontal="center" vertical="center" wrapText="1"/>
    </xf>
    <xf numFmtId="49" fontId="25" fillId="33" borderId="33" xfId="0" applyNumberFormat="1" applyFont="1" applyFill="1" applyBorder="1" applyAlignment="1">
      <alignment horizontal="center" vertical="center" wrapText="1"/>
    </xf>
    <xf numFmtId="49" fontId="25" fillId="33" borderId="29" xfId="0" applyNumberFormat="1" applyFont="1" applyFill="1" applyBorder="1" applyAlignment="1">
      <alignment horizontal="center" vertical="center" wrapText="1"/>
    </xf>
    <xf numFmtId="49" fontId="22" fillId="33" borderId="28" xfId="0" applyNumberFormat="1" applyFont="1" applyFill="1" applyBorder="1" applyAlignment="1">
      <alignment horizontal="center" vertical="center" wrapText="1"/>
    </xf>
    <xf numFmtId="49" fontId="22" fillId="33" borderId="0" xfId="0" applyNumberFormat="1" applyFont="1" applyFill="1" applyAlignment="1">
      <alignment horizontal="center" vertical="center" wrapText="1"/>
    </xf>
    <xf numFmtId="49" fontId="22" fillId="33" borderId="27" xfId="0" applyNumberFormat="1" applyFont="1" applyFill="1" applyBorder="1" applyAlignment="1">
      <alignment horizontal="center" vertical="center" wrapText="1"/>
    </xf>
    <xf numFmtId="49" fontId="23" fillId="35" borderId="28" xfId="0" applyNumberFormat="1" applyFont="1" applyFill="1" applyBorder="1" applyAlignment="1">
      <alignment horizontal="center" vertical="center" wrapText="1"/>
    </xf>
    <xf numFmtId="49" fontId="23" fillId="35" borderId="27" xfId="0" applyNumberFormat="1" applyFont="1" applyFill="1" applyBorder="1" applyAlignment="1">
      <alignment horizontal="center" vertical="center" wrapText="1"/>
    </xf>
    <xf numFmtId="49" fontId="34" fillId="39" borderId="10" xfId="0" applyNumberFormat="1" applyFont="1" applyFill="1" applyBorder="1" applyAlignment="1">
      <alignment horizontal="left" vertical="center" wrapText="1"/>
    </xf>
    <xf numFmtId="49" fontId="34" fillId="39" borderId="17" xfId="0" applyNumberFormat="1" applyFont="1" applyFill="1" applyBorder="1" applyAlignment="1">
      <alignment horizontal="left" vertical="center" wrapText="1"/>
    </xf>
  </cellXfs>
  <cellStyles count="45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2" builtinId="8" customBuiltin="1"/>
    <cellStyle name="Collegamento ipertestuale visitato" xfId="43" builtinId="9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Percentuale" xfId="44" builtinId="5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80"/>
  <sheetViews>
    <sheetView showGridLines="0" showRowColHeaders="0" tabSelected="1" zoomScale="90" zoomScaleNormal="90" workbookViewId="0">
      <selection activeCell="J71" sqref="J71"/>
    </sheetView>
  </sheetViews>
  <sheetFormatPr defaultColWidth="8.85546875" defaultRowHeight="11.25" x14ac:dyDescent="0.2"/>
  <cols>
    <col min="1" max="1" width="73.140625" style="7" customWidth="1"/>
    <col min="2" max="2" width="16.7109375" style="7" bestFit="1" customWidth="1"/>
    <col min="3" max="3" width="10" style="7" customWidth="1"/>
    <col min="4" max="4" width="17.5703125" style="7" bestFit="1" customWidth="1"/>
    <col min="5" max="5" width="10.28515625" style="7" customWidth="1"/>
    <col min="6" max="6" width="17.5703125" style="7" bestFit="1" customWidth="1"/>
    <col min="7" max="7" width="10" style="7" customWidth="1"/>
    <col min="8" max="8" width="17.5703125" style="7" bestFit="1" customWidth="1"/>
    <col min="9" max="9" width="10" style="7" customWidth="1"/>
    <col min="10" max="10" width="17.5703125" style="7" bestFit="1" customWidth="1"/>
    <col min="11" max="11" width="10.28515625" style="7" customWidth="1"/>
    <col min="12" max="12" width="10.5703125" style="7" customWidth="1"/>
    <col min="13" max="13" width="9.28515625" style="7" customWidth="1"/>
    <col min="14" max="14" width="11.5703125" style="7" customWidth="1"/>
    <col min="15" max="16" width="13" style="7" customWidth="1"/>
    <col min="17" max="17" width="3.42578125" style="7" customWidth="1"/>
    <col min="18" max="16384" width="8.85546875" style="7"/>
  </cols>
  <sheetData>
    <row r="1" spans="1:18" ht="25.15" customHeight="1" x14ac:dyDescent="0.2">
      <c r="A1" s="64" t="s">
        <v>29</v>
      </c>
      <c r="B1" s="65"/>
      <c r="C1" s="64" t="s">
        <v>144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6"/>
      <c r="O1" s="51" t="s">
        <v>23</v>
      </c>
      <c r="P1" s="54" t="s">
        <v>24</v>
      </c>
    </row>
    <row r="2" spans="1:18" ht="25.15" customHeight="1" thickBot="1" x14ac:dyDescent="0.25">
      <c r="A2" s="64" t="s">
        <v>143</v>
      </c>
      <c r="B2" s="65"/>
      <c r="C2" s="55" t="s">
        <v>133</v>
      </c>
      <c r="D2" s="56"/>
      <c r="E2" s="57"/>
      <c r="F2" s="57"/>
      <c r="G2" s="57"/>
      <c r="H2" s="57"/>
      <c r="I2" s="57"/>
      <c r="J2" s="58"/>
      <c r="K2" s="67" t="s">
        <v>0</v>
      </c>
      <c r="L2" s="68"/>
      <c r="M2" s="68"/>
      <c r="N2" s="69"/>
      <c r="O2" s="52"/>
      <c r="P2" s="52"/>
      <c r="R2" s="4"/>
    </row>
    <row r="3" spans="1:18" ht="25.15" customHeight="1" thickBot="1" x14ac:dyDescent="0.25">
      <c r="A3" s="17"/>
      <c r="B3" s="18"/>
      <c r="C3" s="59" t="s">
        <v>27</v>
      </c>
      <c r="D3" s="60"/>
      <c r="E3" s="59" t="s">
        <v>25</v>
      </c>
      <c r="F3" s="60"/>
      <c r="G3" s="59" t="s">
        <v>26</v>
      </c>
      <c r="H3" s="60"/>
      <c r="I3" s="59" t="s">
        <v>134</v>
      </c>
      <c r="J3" s="60"/>
      <c r="K3" s="67"/>
      <c r="L3" s="68"/>
      <c r="M3" s="68"/>
      <c r="N3" s="69"/>
      <c r="O3" s="53"/>
      <c r="P3" s="53"/>
    </row>
    <row r="4" spans="1:18" ht="37.9" customHeight="1" thickBot="1" x14ac:dyDescent="0.25">
      <c r="A4" s="19"/>
      <c r="B4" s="20"/>
      <c r="C4" s="8" t="s">
        <v>1</v>
      </c>
      <c r="D4" s="8" t="s">
        <v>2</v>
      </c>
      <c r="E4" s="8" t="s">
        <v>1</v>
      </c>
      <c r="F4" s="8" t="s">
        <v>2</v>
      </c>
      <c r="G4" s="8" t="s">
        <v>1</v>
      </c>
      <c r="H4" s="9" t="s">
        <v>2</v>
      </c>
      <c r="I4" s="8" t="s">
        <v>1</v>
      </c>
      <c r="J4" s="9" t="s">
        <v>2</v>
      </c>
      <c r="K4" s="8" t="s">
        <v>1</v>
      </c>
      <c r="L4" s="9" t="s">
        <v>28</v>
      </c>
      <c r="M4" s="70" t="s">
        <v>135</v>
      </c>
      <c r="N4" s="71"/>
      <c r="O4" s="53"/>
      <c r="P4" s="53"/>
    </row>
    <row r="5" spans="1:18" ht="31.35" customHeight="1" thickBot="1" x14ac:dyDescent="0.25">
      <c r="A5" s="10" t="s">
        <v>3</v>
      </c>
      <c r="B5" s="23" t="s">
        <v>4</v>
      </c>
      <c r="C5" s="11"/>
      <c r="D5" s="11"/>
      <c r="E5" s="11"/>
      <c r="F5" s="11"/>
      <c r="G5" s="11"/>
      <c r="H5" s="12"/>
      <c r="I5" s="11"/>
      <c r="J5" s="12"/>
      <c r="K5" s="11"/>
      <c r="L5" s="12"/>
      <c r="M5" s="9" t="s">
        <v>136</v>
      </c>
      <c r="N5" s="9" t="s">
        <v>137</v>
      </c>
      <c r="O5" s="53"/>
      <c r="P5" s="53"/>
    </row>
    <row r="6" spans="1:18" ht="12.6" customHeight="1" thickBot="1" x14ac:dyDescent="0.25">
      <c r="A6" s="1" t="s">
        <v>30</v>
      </c>
      <c r="B6" s="22" t="s">
        <v>5</v>
      </c>
      <c r="C6" s="5">
        <v>13</v>
      </c>
      <c r="D6" s="5">
        <v>13</v>
      </c>
      <c r="E6" s="5"/>
      <c r="F6" s="5"/>
      <c r="G6" s="5">
        <v>2</v>
      </c>
      <c r="H6" s="5">
        <v>13</v>
      </c>
      <c r="I6" s="5">
        <v>10</v>
      </c>
      <c r="J6" s="5">
        <v>13</v>
      </c>
      <c r="K6" s="5">
        <v>1</v>
      </c>
      <c r="L6" s="5">
        <v>17</v>
      </c>
      <c r="M6" s="40">
        <v>26.3</v>
      </c>
      <c r="N6" s="35">
        <v>1</v>
      </c>
      <c r="O6" s="32">
        <f t="shared" ref="O6:O48" si="0">IF(C6+K6=0," ",C6/(C6+K6))</f>
        <v>0.9285714285714286</v>
      </c>
      <c r="P6" s="15">
        <f t="shared" ref="P6:P48" si="1">IF(C6+K6=0," ",K6/(C6+K6))</f>
        <v>7.1428571428571425E-2</v>
      </c>
      <c r="Q6" s="2"/>
    </row>
    <row r="7" spans="1:18" ht="12.6" customHeight="1" thickBot="1" x14ac:dyDescent="0.25">
      <c r="A7" s="25" t="s">
        <v>31</v>
      </c>
      <c r="B7" s="26" t="s">
        <v>5</v>
      </c>
      <c r="C7" s="5"/>
      <c r="D7" s="5"/>
      <c r="E7" s="5"/>
      <c r="F7" s="5"/>
      <c r="G7" s="5"/>
      <c r="H7" s="5"/>
      <c r="I7" s="5"/>
      <c r="J7" s="5"/>
      <c r="K7" s="5"/>
      <c r="L7" s="5"/>
      <c r="M7" s="36"/>
      <c r="N7" s="36"/>
      <c r="O7" s="33" t="str">
        <f t="shared" si="0"/>
        <v xml:space="preserve"> </v>
      </c>
      <c r="P7" s="27" t="str">
        <f t="shared" si="1"/>
        <v xml:space="preserve"> </v>
      </c>
      <c r="Q7" s="2"/>
    </row>
    <row r="8" spans="1:18" ht="12.6" customHeight="1" thickBot="1" x14ac:dyDescent="0.25">
      <c r="A8" s="1" t="s">
        <v>32</v>
      </c>
      <c r="B8" s="22" t="s">
        <v>5</v>
      </c>
      <c r="C8" s="5">
        <v>175</v>
      </c>
      <c r="D8" s="5">
        <v>78</v>
      </c>
      <c r="E8" s="5">
        <v>12</v>
      </c>
      <c r="F8" s="5">
        <v>95</v>
      </c>
      <c r="G8" s="5">
        <v>47</v>
      </c>
      <c r="H8" s="5">
        <v>30</v>
      </c>
      <c r="I8" s="5">
        <v>65</v>
      </c>
      <c r="J8" s="5">
        <v>52</v>
      </c>
      <c r="K8" s="5">
        <v>37</v>
      </c>
      <c r="L8" s="5">
        <v>10</v>
      </c>
      <c r="M8" s="40">
        <v>26.3</v>
      </c>
      <c r="N8" s="35">
        <v>1</v>
      </c>
      <c r="O8" s="32">
        <f t="shared" si="0"/>
        <v>0.82547169811320753</v>
      </c>
      <c r="P8" s="15">
        <f t="shared" si="1"/>
        <v>0.17452830188679244</v>
      </c>
      <c r="Q8" s="2"/>
    </row>
    <row r="9" spans="1:18" ht="12.6" customHeight="1" thickBot="1" x14ac:dyDescent="0.25">
      <c r="A9" s="25" t="s">
        <v>33</v>
      </c>
      <c r="B9" s="26" t="s">
        <v>6</v>
      </c>
      <c r="C9" s="5"/>
      <c r="D9" s="5"/>
      <c r="E9" s="5"/>
      <c r="F9" s="5"/>
      <c r="G9" s="5"/>
      <c r="H9" s="5"/>
      <c r="I9" s="5"/>
      <c r="J9" s="5"/>
      <c r="K9" s="5"/>
      <c r="L9" s="5"/>
      <c r="M9" s="36"/>
      <c r="N9" s="36"/>
      <c r="O9" s="33" t="str">
        <f t="shared" si="0"/>
        <v xml:space="preserve"> </v>
      </c>
      <c r="P9" s="27" t="str">
        <f t="shared" si="1"/>
        <v xml:space="preserve"> </v>
      </c>
      <c r="Q9" s="2"/>
    </row>
    <row r="10" spans="1:18" ht="12.6" customHeight="1" thickBot="1" x14ac:dyDescent="0.25">
      <c r="A10" s="25" t="s">
        <v>34</v>
      </c>
      <c r="B10" s="26" t="s">
        <v>7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36"/>
      <c r="N10" s="36"/>
      <c r="O10" s="33" t="str">
        <f t="shared" si="0"/>
        <v xml:space="preserve"> </v>
      </c>
      <c r="P10" s="27" t="str">
        <f t="shared" si="1"/>
        <v xml:space="preserve"> </v>
      </c>
      <c r="Q10" s="2"/>
    </row>
    <row r="11" spans="1:18" ht="12.6" customHeight="1" thickBot="1" x14ac:dyDescent="0.25">
      <c r="A11" s="25" t="s">
        <v>35</v>
      </c>
      <c r="B11" s="26" t="s">
        <v>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36"/>
      <c r="N11" s="36"/>
      <c r="O11" s="33" t="str">
        <f t="shared" si="0"/>
        <v xml:space="preserve"> </v>
      </c>
      <c r="P11" s="27" t="str">
        <f t="shared" si="1"/>
        <v xml:space="preserve"> </v>
      </c>
      <c r="Q11" s="2"/>
    </row>
    <row r="12" spans="1:18" ht="12.6" customHeight="1" thickBot="1" x14ac:dyDescent="0.25">
      <c r="A12" s="25" t="s">
        <v>36</v>
      </c>
      <c r="B12" s="26" t="s">
        <v>8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36"/>
      <c r="N12" s="36"/>
      <c r="O12" s="33" t="str">
        <f t="shared" si="0"/>
        <v xml:space="preserve"> </v>
      </c>
      <c r="P12" s="27" t="str">
        <f t="shared" si="1"/>
        <v xml:space="preserve"> </v>
      </c>
      <c r="Q12" s="2"/>
    </row>
    <row r="13" spans="1:18" ht="12.6" customHeight="1" thickBot="1" x14ac:dyDescent="0.25">
      <c r="A13" s="25" t="s">
        <v>37</v>
      </c>
      <c r="B13" s="26" t="s">
        <v>5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36"/>
      <c r="N13" s="36"/>
      <c r="O13" s="33" t="str">
        <f t="shared" si="0"/>
        <v xml:space="preserve"> </v>
      </c>
      <c r="P13" s="27" t="str">
        <f t="shared" si="1"/>
        <v xml:space="preserve"> </v>
      </c>
      <c r="Q13" s="2"/>
    </row>
    <row r="14" spans="1:18" ht="12.6" customHeight="1" thickBot="1" x14ac:dyDescent="0.25">
      <c r="A14" s="25" t="s">
        <v>38</v>
      </c>
      <c r="B14" s="26" t="s">
        <v>5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36"/>
      <c r="N14" s="36"/>
      <c r="O14" s="33" t="str">
        <f t="shared" si="0"/>
        <v xml:space="preserve"> </v>
      </c>
      <c r="P14" s="27" t="str">
        <f t="shared" si="1"/>
        <v xml:space="preserve"> </v>
      </c>
      <c r="Q14" s="2"/>
    </row>
    <row r="15" spans="1:18" ht="12.6" customHeight="1" thickBot="1" x14ac:dyDescent="0.25">
      <c r="A15" s="1" t="s">
        <v>39</v>
      </c>
      <c r="B15" s="22" t="s">
        <v>5</v>
      </c>
      <c r="C15" s="5">
        <v>21</v>
      </c>
      <c r="D15" s="5">
        <v>8</v>
      </c>
      <c r="E15" s="5">
        <v>1</v>
      </c>
      <c r="F15" s="5">
        <v>0</v>
      </c>
      <c r="G15" s="5">
        <v>11</v>
      </c>
      <c r="H15" s="5">
        <v>6</v>
      </c>
      <c r="I15" s="5">
        <v>8</v>
      </c>
      <c r="J15" s="5">
        <v>12</v>
      </c>
      <c r="K15" s="5"/>
      <c r="L15" s="5"/>
      <c r="M15" s="35">
        <v>26.3</v>
      </c>
      <c r="N15" s="35">
        <v>1</v>
      </c>
      <c r="O15" s="32">
        <f t="shared" si="0"/>
        <v>1</v>
      </c>
      <c r="P15" s="15">
        <f t="shared" si="1"/>
        <v>0</v>
      </c>
      <c r="Q15" s="2"/>
    </row>
    <row r="16" spans="1:18" ht="12.6" customHeight="1" thickBot="1" x14ac:dyDescent="0.25">
      <c r="A16" s="25" t="s">
        <v>40</v>
      </c>
      <c r="B16" s="26" t="s">
        <v>5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36"/>
      <c r="N16" s="36"/>
      <c r="O16" s="33" t="str">
        <f t="shared" si="0"/>
        <v xml:space="preserve"> </v>
      </c>
      <c r="P16" s="27" t="str">
        <f t="shared" si="1"/>
        <v xml:space="preserve"> </v>
      </c>
      <c r="Q16" s="2"/>
    </row>
    <row r="17" spans="1:17" ht="12.6" customHeight="1" thickBot="1" x14ac:dyDescent="0.25">
      <c r="A17" s="1" t="s">
        <v>41</v>
      </c>
      <c r="B17" s="22" t="s">
        <v>5</v>
      </c>
      <c r="C17" s="5">
        <v>354</v>
      </c>
      <c r="D17" s="5">
        <v>163</v>
      </c>
      <c r="E17" s="5">
        <v>72</v>
      </c>
      <c r="F17" s="5">
        <v>148</v>
      </c>
      <c r="G17" s="5">
        <v>95</v>
      </c>
      <c r="H17" s="5">
        <v>196</v>
      </c>
      <c r="I17" s="5">
        <v>156</v>
      </c>
      <c r="J17" s="5">
        <v>141</v>
      </c>
      <c r="K17" s="5">
        <v>157</v>
      </c>
      <c r="L17" s="5">
        <v>5</v>
      </c>
      <c r="M17" s="35">
        <v>26.3</v>
      </c>
      <c r="N17" s="35">
        <v>1</v>
      </c>
      <c r="O17" s="32">
        <f t="shared" si="0"/>
        <v>0.69275929549902149</v>
      </c>
      <c r="P17" s="15">
        <f t="shared" si="1"/>
        <v>0.30724070450097846</v>
      </c>
      <c r="Q17" s="2"/>
    </row>
    <row r="18" spans="1:17" ht="12.6" customHeight="1" thickBot="1" x14ac:dyDescent="0.25">
      <c r="A18" s="1" t="s">
        <v>42</v>
      </c>
      <c r="B18" s="22" t="s">
        <v>5</v>
      </c>
      <c r="C18" s="5">
        <v>79</v>
      </c>
      <c r="D18" s="5">
        <v>21</v>
      </c>
      <c r="E18" s="5">
        <v>30</v>
      </c>
      <c r="F18" s="5">
        <v>21</v>
      </c>
      <c r="G18" s="5">
        <v>16</v>
      </c>
      <c r="H18" s="5">
        <v>21</v>
      </c>
      <c r="I18" s="5">
        <v>26</v>
      </c>
      <c r="J18" s="5">
        <v>22</v>
      </c>
      <c r="K18" s="5">
        <v>31</v>
      </c>
      <c r="L18" s="5">
        <v>1</v>
      </c>
      <c r="M18" s="35">
        <v>26.3</v>
      </c>
      <c r="N18" s="35">
        <v>1</v>
      </c>
      <c r="O18" s="32">
        <f t="shared" si="0"/>
        <v>0.71818181818181814</v>
      </c>
      <c r="P18" s="15">
        <f t="shared" si="1"/>
        <v>0.2818181818181818</v>
      </c>
      <c r="Q18" s="2"/>
    </row>
    <row r="19" spans="1:17" ht="12.6" customHeight="1" thickBot="1" x14ac:dyDescent="0.25">
      <c r="A19" s="25" t="s">
        <v>43</v>
      </c>
      <c r="B19" s="26" t="s">
        <v>5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36"/>
      <c r="N19" s="36"/>
      <c r="O19" s="33" t="str">
        <f t="shared" si="0"/>
        <v xml:space="preserve"> </v>
      </c>
      <c r="P19" s="27" t="str">
        <f t="shared" si="1"/>
        <v xml:space="preserve"> </v>
      </c>
      <c r="Q19" s="2"/>
    </row>
    <row r="20" spans="1:17" ht="12.6" customHeight="1" thickBot="1" x14ac:dyDescent="0.25">
      <c r="A20" s="25" t="s">
        <v>44</v>
      </c>
      <c r="B20" s="26" t="s">
        <v>45</v>
      </c>
      <c r="C20" s="5"/>
      <c r="D20" s="5"/>
      <c r="E20" s="5"/>
      <c r="F20" s="5"/>
      <c r="G20" s="5"/>
      <c r="H20" s="5"/>
      <c r="I20" s="5"/>
      <c r="J20" s="5"/>
      <c r="K20" s="6"/>
      <c r="L20" s="5"/>
      <c r="M20" s="36"/>
      <c r="N20" s="36"/>
      <c r="O20" s="33" t="str">
        <f t="shared" si="0"/>
        <v xml:space="preserve"> </v>
      </c>
      <c r="P20" s="27" t="str">
        <f t="shared" si="1"/>
        <v xml:space="preserve"> </v>
      </c>
      <c r="Q20" s="2"/>
    </row>
    <row r="21" spans="1:17" ht="12.6" customHeight="1" thickBot="1" x14ac:dyDescent="0.25">
      <c r="A21" s="25" t="s">
        <v>46</v>
      </c>
      <c r="B21" s="26" t="s">
        <v>47</v>
      </c>
      <c r="C21" s="5"/>
      <c r="D21" s="5"/>
      <c r="E21" s="5"/>
      <c r="F21" s="5"/>
      <c r="G21" s="5"/>
      <c r="H21" s="5"/>
      <c r="I21" s="5"/>
      <c r="J21" s="5"/>
      <c r="K21" s="6"/>
      <c r="L21" s="5"/>
      <c r="M21" s="36"/>
      <c r="N21" s="36"/>
      <c r="O21" s="33" t="str">
        <f t="shared" si="0"/>
        <v xml:space="preserve"> </v>
      </c>
      <c r="P21" s="27" t="str">
        <f t="shared" si="1"/>
        <v xml:space="preserve"> </v>
      </c>
      <c r="Q21" s="2"/>
    </row>
    <row r="22" spans="1:17" ht="12.6" customHeight="1" thickBot="1" x14ac:dyDescent="0.25">
      <c r="A22" s="1" t="s">
        <v>48</v>
      </c>
      <c r="B22" s="22" t="s">
        <v>49</v>
      </c>
      <c r="C22" s="5">
        <v>6</v>
      </c>
      <c r="D22" s="5">
        <v>203</v>
      </c>
      <c r="E22" s="5">
        <v>2</v>
      </c>
      <c r="F22" s="5">
        <v>171</v>
      </c>
      <c r="G22" s="5">
        <v>2</v>
      </c>
      <c r="H22" s="5">
        <v>140</v>
      </c>
      <c r="I22" s="5">
        <v>1</v>
      </c>
      <c r="J22" s="5">
        <v>533</v>
      </c>
      <c r="K22" s="6"/>
      <c r="L22" s="5"/>
      <c r="M22" s="35">
        <v>50</v>
      </c>
      <c r="N22" s="35">
        <v>1</v>
      </c>
      <c r="O22" s="32">
        <f t="shared" si="0"/>
        <v>1</v>
      </c>
      <c r="P22" s="15">
        <f t="shared" si="1"/>
        <v>0</v>
      </c>
      <c r="Q22" s="2"/>
    </row>
    <row r="23" spans="1:17" ht="12.6" customHeight="1" thickBot="1" x14ac:dyDescent="0.25">
      <c r="A23" s="1" t="s">
        <v>50</v>
      </c>
      <c r="B23" s="22" t="s">
        <v>51</v>
      </c>
      <c r="C23" s="5">
        <v>57</v>
      </c>
      <c r="D23" s="5">
        <v>166</v>
      </c>
      <c r="E23" s="5">
        <v>11</v>
      </c>
      <c r="F23" s="5">
        <v>96</v>
      </c>
      <c r="G23" s="5">
        <v>33</v>
      </c>
      <c r="H23" s="5">
        <v>158</v>
      </c>
      <c r="I23" s="5">
        <v>5</v>
      </c>
      <c r="J23" s="5">
        <v>445</v>
      </c>
      <c r="K23" s="6"/>
      <c r="L23" s="5"/>
      <c r="M23" s="35">
        <v>50</v>
      </c>
      <c r="N23" s="35">
        <v>1</v>
      </c>
      <c r="O23" s="32">
        <f t="shared" si="0"/>
        <v>1</v>
      </c>
      <c r="P23" s="15">
        <f t="shared" si="1"/>
        <v>0</v>
      </c>
      <c r="Q23" s="2"/>
    </row>
    <row r="24" spans="1:17" ht="12.6" customHeight="1" thickBot="1" x14ac:dyDescent="0.25">
      <c r="A24" s="1" t="s">
        <v>52</v>
      </c>
      <c r="B24" s="22" t="s">
        <v>53</v>
      </c>
      <c r="C24" s="5"/>
      <c r="D24" s="5"/>
      <c r="E24" s="5"/>
      <c r="F24" s="5"/>
      <c r="G24" s="5"/>
      <c r="H24" s="5"/>
      <c r="I24" s="5"/>
      <c r="J24" s="5"/>
      <c r="K24" s="6"/>
      <c r="L24" s="5"/>
      <c r="M24" s="35"/>
      <c r="N24" s="35"/>
      <c r="O24" s="32" t="str">
        <f t="shared" si="0"/>
        <v xml:space="preserve"> </v>
      </c>
      <c r="P24" s="15" t="str">
        <f t="shared" si="1"/>
        <v xml:space="preserve"> </v>
      </c>
      <c r="Q24" s="2"/>
    </row>
    <row r="25" spans="1:17" ht="12.6" customHeight="1" thickBot="1" x14ac:dyDescent="0.25">
      <c r="A25" s="1" t="s">
        <v>54</v>
      </c>
      <c r="B25" s="22" t="s">
        <v>55</v>
      </c>
      <c r="C25" s="5">
        <v>5</v>
      </c>
      <c r="D25" s="5">
        <v>148</v>
      </c>
      <c r="E25" s="5">
        <v>3</v>
      </c>
      <c r="F25" s="5">
        <v>192</v>
      </c>
      <c r="G25" s="5">
        <v>2</v>
      </c>
      <c r="H25" s="5">
        <v>83</v>
      </c>
      <c r="I25" s="5"/>
      <c r="J25" s="5"/>
      <c r="K25" s="6"/>
      <c r="L25" s="5"/>
      <c r="M25" s="35">
        <v>50</v>
      </c>
      <c r="N25" s="35">
        <v>1</v>
      </c>
      <c r="O25" s="32">
        <f t="shared" si="0"/>
        <v>1</v>
      </c>
      <c r="P25" s="15">
        <f t="shared" si="1"/>
        <v>0</v>
      </c>
      <c r="Q25" s="2"/>
    </row>
    <row r="26" spans="1:17" ht="12.6" customHeight="1" thickBot="1" x14ac:dyDescent="0.25">
      <c r="A26" s="1" t="s">
        <v>56</v>
      </c>
      <c r="B26" s="22" t="s">
        <v>57</v>
      </c>
      <c r="C26" s="5"/>
      <c r="D26" s="5"/>
      <c r="E26" s="5"/>
      <c r="F26" s="5"/>
      <c r="G26" s="5"/>
      <c r="H26" s="5"/>
      <c r="I26" s="5"/>
      <c r="J26" s="5"/>
      <c r="K26" s="6"/>
      <c r="L26" s="5"/>
      <c r="M26" s="35">
        <v>50</v>
      </c>
      <c r="N26" s="35"/>
      <c r="O26" s="32" t="str">
        <f t="shared" si="0"/>
        <v xml:space="preserve"> </v>
      </c>
      <c r="P26" s="15" t="str">
        <f t="shared" si="1"/>
        <v xml:space="preserve"> </v>
      </c>
      <c r="Q26" s="2"/>
    </row>
    <row r="27" spans="1:17" ht="12.6" customHeight="1" thickBot="1" x14ac:dyDescent="0.25">
      <c r="A27" s="1" t="s">
        <v>58</v>
      </c>
      <c r="B27" s="22" t="s">
        <v>59</v>
      </c>
      <c r="C27" s="5">
        <v>2</v>
      </c>
      <c r="D27" s="5">
        <v>254</v>
      </c>
      <c r="E27" s="5">
        <v>2</v>
      </c>
      <c r="F27" s="5">
        <v>254</v>
      </c>
      <c r="G27" s="5"/>
      <c r="H27" s="5"/>
      <c r="I27" s="5"/>
      <c r="J27" s="5"/>
      <c r="K27" s="6"/>
      <c r="L27" s="5"/>
      <c r="M27" s="35">
        <v>50</v>
      </c>
      <c r="N27" s="35">
        <v>1</v>
      </c>
      <c r="O27" s="32">
        <f t="shared" si="0"/>
        <v>1</v>
      </c>
      <c r="P27" s="15">
        <f t="shared" si="1"/>
        <v>0</v>
      </c>
      <c r="Q27" s="2"/>
    </row>
    <row r="28" spans="1:17" ht="12.6" customHeight="1" thickBot="1" x14ac:dyDescent="0.25">
      <c r="A28" s="1" t="s">
        <v>60</v>
      </c>
      <c r="B28" s="22" t="s">
        <v>61</v>
      </c>
      <c r="C28" s="5">
        <v>14</v>
      </c>
      <c r="D28" s="5">
        <v>144</v>
      </c>
      <c r="E28" s="5">
        <v>3</v>
      </c>
      <c r="F28" s="5">
        <v>120</v>
      </c>
      <c r="G28" s="5">
        <v>3</v>
      </c>
      <c r="H28" s="5">
        <v>173</v>
      </c>
      <c r="I28" s="5">
        <v>7</v>
      </c>
      <c r="J28" s="5">
        <v>156</v>
      </c>
      <c r="K28" s="6"/>
      <c r="L28" s="5"/>
      <c r="M28" s="35">
        <v>50</v>
      </c>
      <c r="N28" s="35">
        <v>1</v>
      </c>
      <c r="O28" s="32">
        <f t="shared" si="0"/>
        <v>1</v>
      </c>
      <c r="P28" s="15">
        <f t="shared" si="1"/>
        <v>0</v>
      </c>
      <c r="Q28" s="2"/>
    </row>
    <row r="29" spans="1:17" ht="12.6" customHeight="1" thickBot="1" x14ac:dyDescent="0.25">
      <c r="A29" s="1" t="s">
        <v>62</v>
      </c>
      <c r="B29" s="22" t="s">
        <v>63</v>
      </c>
      <c r="C29" s="5">
        <v>77</v>
      </c>
      <c r="D29" s="5">
        <v>178</v>
      </c>
      <c r="E29" s="5">
        <v>16</v>
      </c>
      <c r="F29" s="5">
        <v>97</v>
      </c>
      <c r="G29" s="5">
        <v>40</v>
      </c>
      <c r="H29" s="5">
        <v>169</v>
      </c>
      <c r="I29" s="5">
        <v>15</v>
      </c>
      <c r="J29" s="5">
        <v>303</v>
      </c>
      <c r="K29" s="6">
        <v>1</v>
      </c>
      <c r="L29" s="5">
        <v>18</v>
      </c>
      <c r="M29" s="35">
        <v>50</v>
      </c>
      <c r="N29" s="35">
        <v>1</v>
      </c>
      <c r="O29" s="32">
        <f t="shared" si="0"/>
        <v>0.98717948717948723</v>
      </c>
      <c r="P29" s="15">
        <f t="shared" si="1"/>
        <v>1.282051282051282E-2</v>
      </c>
      <c r="Q29" s="2"/>
    </row>
    <row r="30" spans="1:17" ht="12.6" customHeight="1" thickBot="1" x14ac:dyDescent="0.25">
      <c r="A30" s="1" t="s">
        <v>64</v>
      </c>
      <c r="B30" s="22" t="s">
        <v>65</v>
      </c>
      <c r="C30" s="5">
        <v>1</v>
      </c>
      <c r="D30" s="5">
        <v>33</v>
      </c>
      <c r="E30" s="5">
        <v>1</v>
      </c>
      <c r="F30" s="5">
        <v>33</v>
      </c>
      <c r="G30" s="5"/>
      <c r="H30" s="5"/>
      <c r="I30" s="5"/>
      <c r="J30" s="5"/>
      <c r="K30" s="6"/>
      <c r="L30" s="5"/>
      <c r="M30" s="35">
        <v>50</v>
      </c>
      <c r="N30" s="35"/>
      <c r="O30" s="32">
        <f t="shared" si="0"/>
        <v>1</v>
      </c>
      <c r="P30" s="15">
        <f t="shared" si="1"/>
        <v>0</v>
      </c>
      <c r="Q30" s="2"/>
    </row>
    <row r="31" spans="1:17" ht="12.6" customHeight="1" thickBot="1" x14ac:dyDescent="0.25">
      <c r="A31" s="1" t="s">
        <v>66</v>
      </c>
      <c r="B31" s="22" t="s">
        <v>67</v>
      </c>
      <c r="C31" s="5">
        <v>40</v>
      </c>
      <c r="D31" s="5">
        <v>137</v>
      </c>
      <c r="E31" s="5">
        <v>9</v>
      </c>
      <c r="F31" s="5">
        <v>98</v>
      </c>
      <c r="G31" s="5">
        <v>23</v>
      </c>
      <c r="H31" s="5">
        <v>139</v>
      </c>
      <c r="I31" s="5">
        <v>3</v>
      </c>
      <c r="J31" s="5">
        <v>185</v>
      </c>
      <c r="K31" s="6"/>
      <c r="L31" s="5"/>
      <c r="M31" s="35">
        <v>50</v>
      </c>
      <c r="N31" s="35">
        <v>1</v>
      </c>
      <c r="O31" s="32">
        <f t="shared" si="0"/>
        <v>1</v>
      </c>
      <c r="P31" s="15">
        <f t="shared" si="1"/>
        <v>0</v>
      </c>
      <c r="Q31" s="2"/>
    </row>
    <row r="32" spans="1:17" ht="12.6" customHeight="1" thickBot="1" x14ac:dyDescent="0.25">
      <c r="A32" s="25" t="s">
        <v>68</v>
      </c>
      <c r="B32" s="26" t="s">
        <v>69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36"/>
      <c r="N32" s="36"/>
      <c r="O32" s="33" t="str">
        <f t="shared" si="0"/>
        <v xml:space="preserve"> </v>
      </c>
      <c r="P32" s="27" t="str">
        <f t="shared" si="1"/>
        <v xml:space="preserve"> </v>
      </c>
      <c r="Q32" s="2"/>
    </row>
    <row r="33" spans="1:17" ht="12.6" customHeight="1" thickBot="1" x14ac:dyDescent="0.25">
      <c r="A33" s="25" t="s">
        <v>70</v>
      </c>
      <c r="B33" s="26" t="s">
        <v>69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36"/>
      <c r="N33" s="36"/>
      <c r="O33" s="33" t="str">
        <f t="shared" si="0"/>
        <v xml:space="preserve"> </v>
      </c>
      <c r="P33" s="27" t="str">
        <f t="shared" si="1"/>
        <v xml:space="preserve"> </v>
      </c>
      <c r="Q33" s="2"/>
    </row>
    <row r="34" spans="1:17" ht="12.6" customHeight="1" thickBot="1" x14ac:dyDescent="0.25">
      <c r="A34" s="25" t="s">
        <v>71</v>
      </c>
      <c r="B34" s="26" t="s">
        <v>69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36"/>
      <c r="N34" s="36"/>
      <c r="O34" s="33" t="str">
        <f t="shared" si="0"/>
        <v xml:space="preserve"> </v>
      </c>
      <c r="P34" s="27" t="str">
        <f t="shared" si="1"/>
        <v xml:space="preserve"> </v>
      </c>
      <c r="Q34" s="2"/>
    </row>
    <row r="35" spans="1:17" ht="12.6" customHeight="1" thickBot="1" x14ac:dyDescent="0.25">
      <c r="A35" s="25" t="s">
        <v>72</v>
      </c>
      <c r="B35" s="26" t="s">
        <v>73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36"/>
      <c r="N35" s="36"/>
      <c r="O35" s="33" t="str">
        <f t="shared" si="0"/>
        <v xml:space="preserve"> </v>
      </c>
      <c r="P35" s="27" t="str">
        <f t="shared" si="1"/>
        <v xml:space="preserve"> </v>
      </c>
      <c r="Q35" s="2"/>
    </row>
    <row r="36" spans="1:17" ht="12.6" customHeight="1" thickBot="1" x14ac:dyDescent="0.25">
      <c r="A36" s="25" t="s">
        <v>74</v>
      </c>
      <c r="B36" s="26" t="s">
        <v>73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36"/>
      <c r="N36" s="36"/>
      <c r="O36" s="33" t="str">
        <f t="shared" si="0"/>
        <v xml:space="preserve"> </v>
      </c>
      <c r="P36" s="27" t="str">
        <f t="shared" si="1"/>
        <v xml:space="preserve"> </v>
      </c>
      <c r="Q36" s="2"/>
    </row>
    <row r="37" spans="1:17" ht="12.6" customHeight="1" thickBot="1" x14ac:dyDescent="0.25">
      <c r="A37" s="25" t="s">
        <v>75</v>
      </c>
      <c r="B37" s="26" t="s">
        <v>73</v>
      </c>
      <c r="C37" s="5"/>
      <c r="D37" s="5"/>
      <c r="E37" s="5"/>
      <c r="F37" s="5"/>
      <c r="G37" s="5"/>
      <c r="H37" s="5"/>
      <c r="I37" s="5"/>
      <c r="J37" s="5"/>
      <c r="K37" s="6"/>
      <c r="L37" s="5"/>
      <c r="M37" s="36"/>
      <c r="N37" s="36"/>
      <c r="O37" s="33" t="str">
        <f t="shared" si="0"/>
        <v xml:space="preserve"> </v>
      </c>
      <c r="P37" s="27" t="str">
        <f t="shared" si="1"/>
        <v xml:space="preserve"> </v>
      </c>
      <c r="Q37" s="2"/>
    </row>
    <row r="38" spans="1:17" ht="12.6" customHeight="1" thickBot="1" x14ac:dyDescent="0.25">
      <c r="A38" s="25" t="s">
        <v>76</v>
      </c>
      <c r="B38" s="26" t="s">
        <v>9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36"/>
      <c r="N38" s="36"/>
      <c r="O38" s="33" t="str">
        <f t="shared" si="0"/>
        <v xml:space="preserve"> </v>
      </c>
      <c r="P38" s="27" t="str">
        <f t="shared" si="1"/>
        <v xml:space="preserve"> </v>
      </c>
      <c r="Q38" s="2"/>
    </row>
    <row r="39" spans="1:17" ht="12.6" customHeight="1" thickBot="1" x14ac:dyDescent="0.25">
      <c r="A39" s="25" t="s">
        <v>77</v>
      </c>
      <c r="B39" s="26" t="s">
        <v>78</v>
      </c>
      <c r="C39" s="5"/>
      <c r="D39" s="5"/>
      <c r="E39" s="5"/>
      <c r="F39" s="5"/>
      <c r="G39" s="5"/>
      <c r="H39" s="5"/>
      <c r="I39" s="5"/>
      <c r="J39" s="5"/>
      <c r="K39" s="6"/>
      <c r="L39" s="5"/>
      <c r="M39" s="36"/>
      <c r="N39" s="36"/>
      <c r="O39" s="33" t="str">
        <f t="shared" si="0"/>
        <v xml:space="preserve"> </v>
      </c>
      <c r="P39" s="27" t="str">
        <f t="shared" si="1"/>
        <v xml:space="preserve"> </v>
      </c>
      <c r="Q39" s="2"/>
    </row>
    <row r="40" spans="1:17" ht="12.6" customHeight="1" thickBot="1" x14ac:dyDescent="0.25">
      <c r="A40" s="25" t="s">
        <v>79</v>
      </c>
      <c r="B40" s="26" t="s">
        <v>80</v>
      </c>
      <c r="C40" s="5"/>
      <c r="D40" s="5"/>
      <c r="E40" s="5"/>
      <c r="F40" s="5"/>
      <c r="G40" s="6"/>
      <c r="H40" s="5"/>
      <c r="I40" s="6"/>
      <c r="J40" s="5"/>
      <c r="K40" s="6"/>
      <c r="L40" s="5"/>
      <c r="M40" s="36"/>
      <c r="N40" s="36"/>
      <c r="O40" s="33" t="str">
        <f t="shared" si="0"/>
        <v xml:space="preserve"> </v>
      </c>
      <c r="P40" s="27" t="str">
        <f t="shared" si="1"/>
        <v xml:space="preserve"> </v>
      </c>
      <c r="Q40" s="2"/>
    </row>
    <row r="41" spans="1:17" ht="12.6" customHeight="1" thickBot="1" x14ac:dyDescent="0.25">
      <c r="A41" s="1" t="s">
        <v>81</v>
      </c>
      <c r="B41" s="22" t="s">
        <v>82</v>
      </c>
      <c r="C41" s="5">
        <v>3</v>
      </c>
      <c r="D41" s="5">
        <v>22</v>
      </c>
      <c r="E41" s="5"/>
      <c r="F41" s="5"/>
      <c r="G41" s="5">
        <v>2</v>
      </c>
      <c r="H41" s="5">
        <v>32</v>
      </c>
      <c r="I41" s="5">
        <v>1</v>
      </c>
      <c r="J41" s="5">
        <v>1</v>
      </c>
      <c r="K41" s="6"/>
      <c r="L41" s="5"/>
      <c r="M41" s="35">
        <v>50</v>
      </c>
      <c r="N41" s="35">
        <v>1</v>
      </c>
      <c r="O41" s="32">
        <f t="shared" si="0"/>
        <v>1</v>
      </c>
      <c r="P41" s="15">
        <f t="shared" si="1"/>
        <v>0</v>
      </c>
      <c r="Q41" s="2"/>
    </row>
    <row r="42" spans="1:17" ht="12.6" customHeight="1" thickBot="1" x14ac:dyDescent="0.25">
      <c r="A42" s="1" t="s">
        <v>83</v>
      </c>
      <c r="B42" s="22" t="s">
        <v>84</v>
      </c>
      <c r="C42" s="5">
        <v>70</v>
      </c>
      <c r="D42" s="5">
        <v>65</v>
      </c>
      <c r="E42" s="5">
        <v>8</v>
      </c>
      <c r="F42" s="5">
        <v>87</v>
      </c>
      <c r="G42" s="5">
        <v>5</v>
      </c>
      <c r="H42" s="5">
        <v>175</v>
      </c>
      <c r="I42" s="5">
        <v>55</v>
      </c>
      <c r="J42" s="5">
        <v>45</v>
      </c>
      <c r="K42" s="5"/>
      <c r="L42" s="5"/>
      <c r="M42" s="35">
        <v>50</v>
      </c>
      <c r="N42" s="35">
        <v>1</v>
      </c>
      <c r="O42" s="32">
        <f t="shared" si="0"/>
        <v>1</v>
      </c>
      <c r="P42" s="15">
        <f t="shared" si="1"/>
        <v>0</v>
      </c>
      <c r="Q42" s="2"/>
    </row>
    <row r="43" spans="1:17" ht="12.6" customHeight="1" thickBot="1" x14ac:dyDescent="0.25">
      <c r="A43" s="25" t="s">
        <v>85</v>
      </c>
      <c r="B43" s="26" t="s">
        <v>86</v>
      </c>
      <c r="C43" s="5"/>
      <c r="D43" s="5"/>
      <c r="E43" s="5"/>
      <c r="F43" s="5"/>
      <c r="G43" s="5"/>
      <c r="H43" s="5"/>
      <c r="I43" s="5"/>
      <c r="J43" s="5"/>
      <c r="K43" s="6"/>
      <c r="L43" s="5"/>
      <c r="M43" s="36"/>
      <c r="N43" s="36"/>
      <c r="O43" s="33" t="str">
        <f t="shared" si="0"/>
        <v xml:space="preserve"> </v>
      </c>
      <c r="P43" s="27" t="str">
        <f t="shared" si="1"/>
        <v xml:space="preserve"> </v>
      </c>
      <c r="Q43" s="2"/>
    </row>
    <row r="44" spans="1:17" ht="12.6" customHeight="1" thickBot="1" x14ac:dyDescent="0.25">
      <c r="A44" s="25" t="s">
        <v>87</v>
      </c>
      <c r="B44" s="26" t="s">
        <v>88</v>
      </c>
      <c r="C44" s="5"/>
      <c r="D44" s="5"/>
      <c r="E44" s="5"/>
      <c r="F44" s="5"/>
      <c r="G44" s="5"/>
      <c r="H44" s="5"/>
      <c r="I44" s="5"/>
      <c r="J44" s="5"/>
      <c r="K44" s="6"/>
      <c r="L44" s="5"/>
      <c r="M44" s="36"/>
      <c r="N44" s="36"/>
      <c r="O44" s="33" t="str">
        <f t="shared" si="0"/>
        <v xml:space="preserve"> </v>
      </c>
      <c r="P44" s="27" t="str">
        <f t="shared" si="1"/>
        <v xml:space="preserve"> </v>
      </c>
      <c r="Q44" s="2"/>
    </row>
    <row r="45" spans="1:17" ht="12.6" customHeight="1" thickBot="1" x14ac:dyDescent="0.25">
      <c r="A45" s="1" t="s">
        <v>89</v>
      </c>
      <c r="B45" s="22" t="s">
        <v>10</v>
      </c>
      <c r="C45" s="5">
        <v>16</v>
      </c>
      <c r="D45" s="5">
        <v>465</v>
      </c>
      <c r="E45" s="5">
        <v>2</v>
      </c>
      <c r="F45" s="5">
        <v>533</v>
      </c>
      <c r="G45" s="5">
        <v>8</v>
      </c>
      <c r="H45" s="5">
        <v>465</v>
      </c>
      <c r="I45" s="5">
        <v>6</v>
      </c>
      <c r="J45" s="5">
        <v>442</v>
      </c>
      <c r="K45" s="6"/>
      <c r="L45" s="5"/>
      <c r="M45" s="35">
        <v>47</v>
      </c>
      <c r="N45" s="35">
        <v>1</v>
      </c>
      <c r="O45" s="32">
        <f t="shared" si="0"/>
        <v>1</v>
      </c>
      <c r="P45" s="15">
        <f t="shared" si="1"/>
        <v>0</v>
      </c>
      <c r="Q45" s="2"/>
    </row>
    <row r="46" spans="1:17" ht="12.6" customHeight="1" thickBot="1" x14ac:dyDescent="0.25">
      <c r="A46" s="1" t="s">
        <v>90</v>
      </c>
      <c r="B46" s="22" t="s">
        <v>11</v>
      </c>
      <c r="C46" s="5">
        <v>14</v>
      </c>
      <c r="D46" s="5">
        <v>12</v>
      </c>
      <c r="E46" s="5"/>
      <c r="F46" s="5"/>
      <c r="G46" s="5"/>
      <c r="H46" s="5"/>
      <c r="I46" s="5">
        <v>13</v>
      </c>
      <c r="J46" s="5">
        <v>12</v>
      </c>
      <c r="K46" s="6">
        <v>1</v>
      </c>
      <c r="L46" s="5">
        <v>4</v>
      </c>
      <c r="M46" s="35">
        <v>47</v>
      </c>
      <c r="N46" s="35">
        <v>1</v>
      </c>
      <c r="O46" s="32">
        <f t="shared" si="0"/>
        <v>0.93333333333333335</v>
      </c>
      <c r="P46" s="15">
        <f t="shared" si="1"/>
        <v>6.6666666666666666E-2</v>
      </c>
      <c r="Q46" s="2"/>
    </row>
    <row r="47" spans="1:17" ht="12.6" customHeight="1" thickBot="1" x14ac:dyDescent="0.25">
      <c r="A47" s="1" t="s">
        <v>91</v>
      </c>
      <c r="B47" s="22" t="s">
        <v>12</v>
      </c>
      <c r="C47" s="5"/>
      <c r="D47" s="5"/>
      <c r="E47" s="5"/>
      <c r="F47" s="5"/>
      <c r="G47" s="5"/>
      <c r="H47" s="5"/>
      <c r="I47" s="5"/>
      <c r="J47" s="5"/>
      <c r="K47" s="5">
        <v>1</v>
      </c>
      <c r="L47" s="5">
        <v>11</v>
      </c>
      <c r="M47" s="35">
        <v>47</v>
      </c>
      <c r="N47" s="35">
        <v>1</v>
      </c>
      <c r="O47" s="32">
        <f t="shared" si="0"/>
        <v>0</v>
      </c>
      <c r="P47" s="15">
        <f t="shared" si="1"/>
        <v>1</v>
      </c>
      <c r="Q47" s="2"/>
    </row>
    <row r="48" spans="1:17" ht="12.6" customHeight="1" thickBot="1" x14ac:dyDescent="0.25">
      <c r="A48" s="1" t="s">
        <v>92</v>
      </c>
      <c r="B48" s="22" t="s">
        <v>93</v>
      </c>
      <c r="C48" s="5">
        <v>96</v>
      </c>
      <c r="D48" s="5">
        <v>151</v>
      </c>
      <c r="E48" s="5">
        <v>9</v>
      </c>
      <c r="F48" s="5">
        <v>179</v>
      </c>
      <c r="G48" s="5">
        <v>17</v>
      </c>
      <c r="H48" s="5">
        <v>206</v>
      </c>
      <c r="I48" s="5">
        <v>63</v>
      </c>
      <c r="J48" s="5">
        <v>138</v>
      </c>
      <c r="K48" s="6">
        <v>1</v>
      </c>
      <c r="L48" s="5">
        <v>8</v>
      </c>
      <c r="M48" s="35">
        <v>47</v>
      </c>
      <c r="N48" s="35">
        <v>1</v>
      </c>
      <c r="O48" s="32">
        <f t="shared" si="0"/>
        <v>0.98969072164948457</v>
      </c>
      <c r="P48" s="15">
        <f t="shared" si="1"/>
        <v>1.0309278350515464E-2</v>
      </c>
      <c r="Q48" s="2"/>
    </row>
    <row r="49" spans="1:22" s="3" customFormat="1" ht="12" customHeight="1" thickBot="1" x14ac:dyDescent="0.3">
      <c r="A49" s="1" t="s">
        <v>94</v>
      </c>
      <c r="B49" s="22" t="s">
        <v>95</v>
      </c>
      <c r="C49" s="5">
        <v>12</v>
      </c>
      <c r="D49" s="5">
        <v>197</v>
      </c>
      <c r="E49" s="5">
        <v>7</v>
      </c>
      <c r="F49" s="5">
        <v>147</v>
      </c>
      <c r="G49" s="5">
        <v>2</v>
      </c>
      <c r="H49" s="5">
        <v>263</v>
      </c>
      <c r="I49" s="5">
        <v>2</v>
      </c>
      <c r="J49" s="5">
        <v>267</v>
      </c>
      <c r="K49" s="6"/>
      <c r="L49" s="5"/>
      <c r="M49" s="35">
        <v>47</v>
      </c>
      <c r="N49" s="35">
        <v>1</v>
      </c>
      <c r="O49" s="32">
        <f t="shared" ref="O49:O70" si="2">IF(C49+K49=0," ",C49/(C49+K49))</f>
        <v>1</v>
      </c>
      <c r="P49" s="15">
        <f t="shared" ref="P49:P70" si="3">IF(C49+K49=0," ",K49/(C49+K49))</f>
        <v>0</v>
      </c>
      <c r="Q49"/>
      <c r="R49" s="7"/>
      <c r="S49" s="7"/>
      <c r="T49" s="7"/>
      <c r="U49" s="7"/>
      <c r="V49" s="7"/>
    </row>
    <row r="50" spans="1:22" ht="12" thickBot="1" x14ac:dyDescent="0.25">
      <c r="A50" s="1" t="s">
        <v>96</v>
      </c>
      <c r="B50" s="22" t="s">
        <v>97</v>
      </c>
      <c r="C50" s="5">
        <v>245</v>
      </c>
      <c r="D50" s="5">
        <v>204</v>
      </c>
      <c r="E50" s="5">
        <v>30</v>
      </c>
      <c r="F50" s="5">
        <v>219</v>
      </c>
      <c r="G50" s="5">
        <v>80</v>
      </c>
      <c r="H50" s="5">
        <v>211</v>
      </c>
      <c r="I50" s="5">
        <v>118</v>
      </c>
      <c r="J50" s="5">
        <v>219</v>
      </c>
      <c r="K50" s="6">
        <v>5</v>
      </c>
      <c r="L50" s="5">
        <v>19</v>
      </c>
      <c r="M50" s="35">
        <v>47</v>
      </c>
      <c r="N50" s="35">
        <v>1</v>
      </c>
      <c r="O50" s="32">
        <f t="shared" si="2"/>
        <v>0.98</v>
      </c>
      <c r="P50" s="15">
        <f t="shared" si="3"/>
        <v>0.02</v>
      </c>
    </row>
    <row r="51" spans="1:22" ht="12" thickBot="1" x14ac:dyDescent="0.25">
      <c r="A51" s="25" t="s">
        <v>98</v>
      </c>
      <c r="B51" s="26" t="s">
        <v>99</v>
      </c>
      <c r="C51" s="5"/>
      <c r="D51" s="5"/>
      <c r="E51" s="5"/>
      <c r="F51" s="5"/>
      <c r="G51" s="5"/>
      <c r="H51" s="5"/>
      <c r="I51" s="5"/>
      <c r="J51" s="5"/>
      <c r="K51" s="6"/>
      <c r="L51" s="5"/>
      <c r="M51" s="36"/>
      <c r="N51" s="36"/>
      <c r="O51" s="33" t="str">
        <f t="shared" si="2"/>
        <v xml:space="preserve"> </v>
      </c>
      <c r="P51" s="27" t="str">
        <f t="shared" si="3"/>
        <v xml:space="preserve"> </v>
      </c>
    </row>
    <row r="52" spans="1:22" s="21" customFormat="1" ht="12" thickBot="1" x14ac:dyDescent="0.25">
      <c r="A52" s="25" t="s">
        <v>100</v>
      </c>
      <c r="B52" s="26" t="s">
        <v>101</v>
      </c>
      <c r="C52" s="5"/>
      <c r="D52" s="5"/>
      <c r="E52" s="5"/>
      <c r="F52" s="5"/>
      <c r="G52" s="5"/>
      <c r="H52" s="5"/>
      <c r="I52" s="5"/>
      <c r="J52" s="5"/>
      <c r="K52" s="6"/>
      <c r="L52" s="5"/>
      <c r="M52" s="36"/>
      <c r="N52" s="36"/>
      <c r="O52" s="33" t="str">
        <f t="shared" si="2"/>
        <v xml:space="preserve"> </v>
      </c>
      <c r="P52" s="27" t="str">
        <f t="shared" si="3"/>
        <v xml:space="preserve"> </v>
      </c>
      <c r="T52" s="7"/>
    </row>
    <row r="53" spans="1:22" ht="12" thickBot="1" x14ac:dyDescent="0.25">
      <c r="A53" s="25" t="s">
        <v>102</v>
      </c>
      <c r="B53" s="26" t="s">
        <v>103</v>
      </c>
      <c r="C53" s="5"/>
      <c r="D53" s="5"/>
      <c r="E53" s="5"/>
      <c r="F53" s="5"/>
      <c r="G53" s="5"/>
      <c r="H53" s="5"/>
      <c r="I53" s="5"/>
      <c r="J53" s="5"/>
      <c r="K53" s="6"/>
      <c r="L53" s="5"/>
      <c r="M53" s="36"/>
      <c r="N53" s="36"/>
      <c r="O53" s="33" t="str">
        <f t="shared" si="2"/>
        <v xml:space="preserve"> </v>
      </c>
      <c r="P53" s="27" t="str">
        <f t="shared" si="3"/>
        <v xml:space="preserve"> </v>
      </c>
    </row>
    <row r="54" spans="1:22" ht="12" thickBot="1" x14ac:dyDescent="0.25">
      <c r="A54" s="25" t="s">
        <v>104</v>
      </c>
      <c r="B54" s="26" t="s">
        <v>105</v>
      </c>
      <c r="C54" s="5"/>
      <c r="D54" s="5"/>
      <c r="E54" s="5"/>
      <c r="F54" s="5"/>
      <c r="G54" s="5"/>
      <c r="H54" s="5"/>
      <c r="I54" s="5"/>
      <c r="J54" s="5"/>
      <c r="K54" s="6"/>
      <c r="L54" s="5"/>
      <c r="M54" s="36"/>
      <c r="N54" s="36"/>
      <c r="O54" s="33" t="str">
        <f t="shared" si="2"/>
        <v xml:space="preserve"> </v>
      </c>
      <c r="P54" s="27" t="str">
        <f t="shared" si="3"/>
        <v xml:space="preserve"> </v>
      </c>
    </row>
    <row r="55" spans="1:22" ht="12" thickBot="1" x14ac:dyDescent="0.25">
      <c r="A55" s="1" t="s">
        <v>106</v>
      </c>
      <c r="B55" s="22" t="s">
        <v>13</v>
      </c>
      <c r="C55" s="5">
        <v>1</v>
      </c>
      <c r="D55" s="5">
        <v>4</v>
      </c>
      <c r="E55" s="5"/>
      <c r="F55" s="5"/>
      <c r="G55" s="5"/>
      <c r="H55" s="5"/>
      <c r="I55" s="5"/>
      <c r="J55" s="5"/>
      <c r="K55" s="6"/>
      <c r="L55" s="5"/>
      <c r="M55" s="35">
        <v>47</v>
      </c>
      <c r="N55" s="35">
        <v>1</v>
      </c>
      <c r="O55" s="32">
        <f t="shared" si="2"/>
        <v>1</v>
      </c>
      <c r="P55" s="15">
        <f t="shared" si="3"/>
        <v>0</v>
      </c>
    </row>
    <row r="56" spans="1:22" ht="12" thickBot="1" x14ac:dyDescent="0.25">
      <c r="A56" s="1" t="s">
        <v>107</v>
      </c>
      <c r="B56" s="22" t="s">
        <v>108</v>
      </c>
      <c r="C56" s="5">
        <v>264</v>
      </c>
      <c r="D56" s="5">
        <v>396</v>
      </c>
      <c r="E56" s="5">
        <v>35</v>
      </c>
      <c r="F56" s="5">
        <v>256</v>
      </c>
      <c r="G56" s="5">
        <v>40</v>
      </c>
      <c r="H56" s="5">
        <v>765</v>
      </c>
      <c r="I56" s="5">
        <v>176</v>
      </c>
      <c r="J56" s="5">
        <v>343</v>
      </c>
      <c r="K56" s="6">
        <v>115</v>
      </c>
      <c r="L56" s="5">
        <v>4</v>
      </c>
      <c r="M56" s="35">
        <v>47</v>
      </c>
      <c r="N56" s="35">
        <v>1</v>
      </c>
      <c r="O56" s="32">
        <f t="shared" si="2"/>
        <v>0.69656992084432723</v>
      </c>
      <c r="P56" s="15">
        <f t="shared" si="3"/>
        <v>0.30343007915567283</v>
      </c>
    </row>
    <row r="57" spans="1:22" ht="12" thickBot="1" x14ac:dyDescent="0.25">
      <c r="A57" s="25" t="s">
        <v>109</v>
      </c>
      <c r="B57" s="26" t="s">
        <v>110</v>
      </c>
      <c r="C57" s="5"/>
      <c r="D57" s="5"/>
      <c r="E57" s="5"/>
      <c r="F57" s="5"/>
      <c r="G57" s="5"/>
      <c r="H57" s="5"/>
      <c r="I57" s="5"/>
      <c r="J57" s="5"/>
      <c r="K57" s="6"/>
      <c r="L57" s="5"/>
      <c r="M57" s="36"/>
      <c r="N57" s="36"/>
      <c r="O57" s="33" t="str">
        <f t="shared" si="2"/>
        <v xml:space="preserve"> </v>
      </c>
      <c r="P57" s="27" t="str">
        <f t="shared" si="3"/>
        <v xml:space="preserve"> </v>
      </c>
    </row>
    <row r="58" spans="1:22" ht="12" thickBot="1" x14ac:dyDescent="0.25">
      <c r="A58" s="1" t="s">
        <v>111</v>
      </c>
      <c r="B58" s="22" t="s">
        <v>14</v>
      </c>
      <c r="C58" s="5">
        <v>21</v>
      </c>
      <c r="D58" s="5">
        <v>9</v>
      </c>
      <c r="E58" s="5"/>
      <c r="F58" s="5"/>
      <c r="G58" s="5"/>
      <c r="H58" s="5"/>
      <c r="I58" s="5">
        <v>21</v>
      </c>
      <c r="J58" s="5">
        <v>9</v>
      </c>
      <c r="K58" s="6">
        <v>1</v>
      </c>
      <c r="L58" s="5">
        <v>6</v>
      </c>
      <c r="M58" s="35">
        <v>50</v>
      </c>
      <c r="N58" s="35">
        <v>1</v>
      </c>
      <c r="O58" s="32">
        <f t="shared" si="2"/>
        <v>0.95454545454545459</v>
      </c>
      <c r="P58" s="15">
        <f t="shared" si="3"/>
        <v>4.5454545454545456E-2</v>
      </c>
    </row>
    <row r="59" spans="1:22" ht="12" thickBot="1" x14ac:dyDescent="0.25">
      <c r="A59" s="1" t="s">
        <v>15</v>
      </c>
      <c r="B59" s="22" t="s">
        <v>112</v>
      </c>
      <c r="C59" s="5">
        <v>143</v>
      </c>
      <c r="D59" s="5">
        <v>283</v>
      </c>
      <c r="E59" s="5">
        <v>32</v>
      </c>
      <c r="F59" s="5">
        <v>157</v>
      </c>
      <c r="G59" s="5">
        <v>33</v>
      </c>
      <c r="H59" s="5">
        <v>393</v>
      </c>
      <c r="I59" s="5">
        <v>69</v>
      </c>
      <c r="J59" s="5">
        <v>282</v>
      </c>
      <c r="K59" s="6">
        <v>92</v>
      </c>
      <c r="L59" s="5">
        <v>4</v>
      </c>
      <c r="M59" s="35">
        <v>50</v>
      </c>
      <c r="N59" s="35">
        <v>1</v>
      </c>
      <c r="O59" s="32">
        <f t="shared" si="2"/>
        <v>0.60851063829787233</v>
      </c>
      <c r="P59" s="15">
        <f t="shared" si="3"/>
        <v>0.39148936170212767</v>
      </c>
    </row>
    <row r="60" spans="1:22" ht="12" thickBot="1" x14ac:dyDescent="0.25">
      <c r="A60" s="1" t="s">
        <v>113</v>
      </c>
      <c r="B60" s="22" t="s">
        <v>114</v>
      </c>
      <c r="C60" s="5">
        <v>60</v>
      </c>
      <c r="D60" s="5">
        <v>338</v>
      </c>
      <c r="E60" s="5">
        <v>13</v>
      </c>
      <c r="F60" s="5">
        <v>181</v>
      </c>
      <c r="G60" s="5">
        <v>17</v>
      </c>
      <c r="H60" s="5">
        <v>315</v>
      </c>
      <c r="I60" s="5">
        <v>27</v>
      </c>
      <c r="J60" s="5">
        <v>437</v>
      </c>
      <c r="K60" s="6">
        <v>9</v>
      </c>
      <c r="L60" s="5">
        <v>4</v>
      </c>
      <c r="M60" s="35">
        <v>50</v>
      </c>
      <c r="N60" s="35">
        <v>1</v>
      </c>
      <c r="O60" s="32">
        <f t="shared" si="2"/>
        <v>0.86956521739130432</v>
      </c>
      <c r="P60" s="15">
        <f t="shared" si="3"/>
        <v>0.13043478260869565</v>
      </c>
    </row>
    <row r="61" spans="1:22" ht="12" thickBot="1" x14ac:dyDescent="0.25">
      <c r="A61" s="1" t="s">
        <v>16</v>
      </c>
      <c r="B61" s="22" t="s">
        <v>17</v>
      </c>
      <c r="C61" s="5">
        <v>25</v>
      </c>
      <c r="D61" s="5">
        <v>17</v>
      </c>
      <c r="E61" s="5"/>
      <c r="F61" s="5"/>
      <c r="G61" s="5">
        <v>4</v>
      </c>
      <c r="H61" s="5">
        <v>17</v>
      </c>
      <c r="I61" s="5">
        <v>20</v>
      </c>
      <c r="J61" s="5">
        <v>18</v>
      </c>
      <c r="K61" s="6">
        <v>1</v>
      </c>
      <c r="L61" s="5">
        <v>10</v>
      </c>
      <c r="M61" s="35">
        <v>47</v>
      </c>
      <c r="N61" s="35">
        <v>1</v>
      </c>
      <c r="O61" s="32">
        <f t="shared" si="2"/>
        <v>0.96153846153846156</v>
      </c>
      <c r="P61" s="15">
        <f t="shared" si="3"/>
        <v>3.8461538461538464E-2</v>
      </c>
    </row>
    <row r="62" spans="1:22" ht="12" thickBot="1" x14ac:dyDescent="0.25">
      <c r="A62" s="1" t="s">
        <v>18</v>
      </c>
      <c r="B62" s="22" t="s">
        <v>19</v>
      </c>
      <c r="C62" s="5"/>
      <c r="D62" s="5"/>
      <c r="E62" s="5"/>
      <c r="F62" s="5"/>
      <c r="G62" s="5"/>
      <c r="H62" s="5"/>
      <c r="I62" s="5"/>
      <c r="J62" s="5"/>
      <c r="K62" s="6"/>
      <c r="L62" s="5"/>
      <c r="M62" s="35">
        <v>47</v>
      </c>
      <c r="N62" s="35">
        <v>1</v>
      </c>
      <c r="O62" s="32" t="str">
        <f t="shared" si="2"/>
        <v xml:space="preserve"> </v>
      </c>
      <c r="P62" s="15" t="str">
        <f t="shared" si="3"/>
        <v xml:space="preserve"> </v>
      </c>
    </row>
    <row r="63" spans="1:22" ht="12" thickBot="1" x14ac:dyDescent="0.25">
      <c r="A63" s="1" t="s">
        <v>115</v>
      </c>
      <c r="B63" s="22" t="s">
        <v>20</v>
      </c>
      <c r="C63" s="5"/>
      <c r="D63" s="5"/>
      <c r="E63" s="5"/>
      <c r="F63" s="5"/>
      <c r="G63" s="5"/>
      <c r="H63" s="5"/>
      <c r="I63" s="5"/>
      <c r="J63" s="5"/>
      <c r="K63" s="6"/>
      <c r="L63" s="5"/>
      <c r="M63" s="35">
        <v>50</v>
      </c>
      <c r="N63" s="35">
        <v>1</v>
      </c>
      <c r="O63" s="32" t="str">
        <f t="shared" si="2"/>
        <v xml:space="preserve"> </v>
      </c>
      <c r="P63" s="15" t="str">
        <f t="shared" si="3"/>
        <v xml:space="preserve"> </v>
      </c>
    </row>
    <row r="64" spans="1:22" ht="12" thickBot="1" x14ac:dyDescent="0.25">
      <c r="A64" s="1" t="s">
        <v>116</v>
      </c>
      <c r="B64" s="22" t="s">
        <v>117</v>
      </c>
      <c r="C64" s="5"/>
      <c r="D64" s="5"/>
      <c r="E64" s="5"/>
      <c r="F64" s="5"/>
      <c r="G64" s="5"/>
      <c r="H64" s="5"/>
      <c r="I64" s="5"/>
      <c r="J64" s="5"/>
      <c r="K64" s="6"/>
      <c r="L64" s="5"/>
      <c r="M64" s="35"/>
      <c r="N64" s="35"/>
      <c r="O64" s="32" t="str">
        <f t="shared" si="2"/>
        <v xml:space="preserve"> </v>
      </c>
      <c r="P64" s="15" t="str">
        <f t="shared" si="3"/>
        <v xml:space="preserve"> </v>
      </c>
    </row>
    <row r="65" spans="1:16" ht="12" thickBot="1" x14ac:dyDescent="0.25">
      <c r="A65" s="25" t="s">
        <v>118</v>
      </c>
      <c r="B65" s="26" t="s">
        <v>21</v>
      </c>
      <c r="C65" s="5"/>
      <c r="D65" s="5"/>
      <c r="E65" s="5"/>
      <c r="F65" s="5"/>
      <c r="G65" s="5"/>
      <c r="H65" s="5"/>
      <c r="I65" s="5"/>
      <c r="J65" s="5"/>
      <c r="K65" s="6"/>
      <c r="L65" s="5"/>
      <c r="M65" s="36"/>
      <c r="N65" s="36"/>
      <c r="O65" s="33" t="str">
        <f t="shared" si="2"/>
        <v xml:space="preserve"> </v>
      </c>
      <c r="P65" s="27" t="str">
        <f t="shared" si="3"/>
        <v xml:space="preserve"> </v>
      </c>
    </row>
    <row r="66" spans="1:16" ht="12" thickBot="1" x14ac:dyDescent="0.25">
      <c r="A66" s="25" t="s">
        <v>119</v>
      </c>
      <c r="B66" s="26" t="s">
        <v>120</v>
      </c>
      <c r="C66" s="5"/>
      <c r="D66" s="5"/>
      <c r="E66" s="5"/>
      <c r="F66" s="5"/>
      <c r="G66" s="5"/>
      <c r="H66" s="5"/>
      <c r="I66" s="5"/>
      <c r="J66" s="5"/>
      <c r="K66" s="6"/>
      <c r="L66" s="5"/>
      <c r="M66" s="36"/>
      <c r="N66" s="36"/>
      <c r="O66" s="33" t="str">
        <f t="shared" si="2"/>
        <v xml:space="preserve"> </v>
      </c>
      <c r="P66" s="27" t="str">
        <f t="shared" si="3"/>
        <v xml:space="preserve"> </v>
      </c>
    </row>
    <row r="67" spans="1:16" ht="12" thickBot="1" x14ac:dyDescent="0.25">
      <c r="A67" s="25" t="s">
        <v>121</v>
      </c>
      <c r="B67" s="26" t="s">
        <v>122</v>
      </c>
      <c r="C67" s="5"/>
      <c r="D67" s="5"/>
      <c r="E67" s="5"/>
      <c r="F67" s="5"/>
      <c r="G67" s="5"/>
      <c r="H67" s="5"/>
      <c r="I67" s="5"/>
      <c r="J67" s="5"/>
      <c r="K67" s="6"/>
      <c r="L67" s="5"/>
      <c r="M67" s="36"/>
      <c r="N67" s="36"/>
      <c r="O67" s="33" t="str">
        <f t="shared" si="2"/>
        <v xml:space="preserve"> </v>
      </c>
      <c r="P67" s="27" t="str">
        <f t="shared" si="3"/>
        <v xml:space="preserve"> </v>
      </c>
    </row>
    <row r="68" spans="1:16" ht="12" thickBot="1" x14ac:dyDescent="0.25">
      <c r="A68" s="25" t="s">
        <v>123</v>
      </c>
      <c r="B68" s="26" t="s">
        <v>124</v>
      </c>
      <c r="C68" s="5"/>
      <c r="D68" s="5"/>
      <c r="E68" s="5"/>
      <c r="F68" s="5"/>
      <c r="G68" s="5"/>
      <c r="H68" s="5"/>
      <c r="I68" s="5"/>
      <c r="J68" s="5"/>
      <c r="K68" s="6"/>
      <c r="L68" s="5"/>
      <c r="M68" s="36"/>
      <c r="N68" s="36"/>
      <c r="O68" s="33" t="str">
        <f t="shared" si="2"/>
        <v xml:space="preserve"> </v>
      </c>
      <c r="P68" s="27" t="str">
        <f t="shared" si="3"/>
        <v xml:space="preserve"> </v>
      </c>
    </row>
    <row r="69" spans="1:16" ht="12" thickBot="1" x14ac:dyDescent="0.25">
      <c r="A69" s="25" t="s">
        <v>125</v>
      </c>
      <c r="B69" s="26" t="s">
        <v>22</v>
      </c>
      <c r="C69" s="5"/>
      <c r="D69" s="5"/>
      <c r="E69" s="5"/>
      <c r="F69" s="5"/>
      <c r="G69" s="5"/>
      <c r="H69" s="5"/>
      <c r="I69" s="5"/>
      <c r="J69" s="5"/>
      <c r="K69" s="6"/>
      <c r="L69" s="5"/>
      <c r="M69" s="36"/>
      <c r="N69" s="36"/>
      <c r="O69" s="33" t="str">
        <f t="shared" si="2"/>
        <v xml:space="preserve"> </v>
      </c>
      <c r="P69" s="27" t="str">
        <f t="shared" si="3"/>
        <v xml:space="preserve"> </v>
      </c>
    </row>
    <row r="70" spans="1:16" ht="12" thickBot="1" x14ac:dyDescent="0.25">
      <c r="A70" s="25" t="s">
        <v>126</v>
      </c>
      <c r="B70" s="26" t="s">
        <v>22</v>
      </c>
      <c r="C70" s="5"/>
      <c r="D70" s="5"/>
      <c r="E70" s="5"/>
      <c r="F70" s="5"/>
      <c r="G70" s="5"/>
      <c r="H70" s="5"/>
      <c r="I70" s="5"/>
      <c r="J70" s="5"/>
      <c r="K70" s="6"/>
      <c r="L70" s="5"/>
      <c r="M70" s="36"/>
      <c r="N70" s="36"/>
      <c r="O70" s="33" t="str">
        <f t="shared" si="2"/>
        <v xml:space="preserve"> </v>
      </c>
      <c r="P70" s="27" t="str">
        <f t="shared" si="3"/>
        <v xml:space="preserve"> </v>
      </c>
    </row>
    <row r="71" spans="1:16" ht="21.75" thickBot="1" x14ac:dyDescent="0.25">
      <c r="A71" s="28" t="s">
        <v>127</v>
      </c>
      <c r="B71" s="72" t="s">
        <v>22</v>
      </c>
      <c r="C71" s="42"/>
      <c r="D71" s="42"/>
      <c r="E71" s="42"/>
      <c r="F71" s="42"/>
      <c r="G71" s="42"/>
      <c r="H71" s="42"/>
      <c r="I71" s="42"/>
      <c r="J71" s="42"/>
      <c r="K71" s="49"/>
      <c r="L71" s="49"/>
      <c r="M71" s="36"/>
      <c r="N71" s="36"/>
      <c r="O71" s="61" t="str">
        <f t="shared" ref="O71:O74" si="4">IF(C71+K71=0," ",C71/(C71+K71))</f>
        <v xml:space="preserve"> </v>
      </c>
      <c r="P71" s="47" t="str">
        <f t="shared" ref="P71:P74" si="5">IF(C71+K71=0," ",K71/(C71+K71))</f>
        <v xml:space="preserve"> </v>
      </c>
    </row>
    <row r="72" spans="1:16" ht="12" customHeight="1" thickBot="1" x14ac:dyDescent="0.25">
      <c r="A72" s="30" t="s">
        <v>129</v>
      </c>
      <c r="B72" s="73"/>
      <c r="C72" s="43"/>
      <c r="D72" s="43"/>
      <c r="E72" s="43"/>
      <c r="F72" s="43"/>
      <c r="G72" s="43"/>
      <c r="H72" s="43"/>
      <c r="I72" s="43"/>
      <c r="J72" s="43"/>
      <c r="K72" s="50"/>
      <c r="L72" s="50"/>
      <c r="M72" s="37"/>
      <c r="N72" s="37"/>
      <c r="O72" s="62"/>
      <c r="P72" s="48"/>
    </row>
    <row r="73" spans="1:16" ht="30" customHeight="1" thickBot="1" x14ac:dyDescent="0.25">
      <c r="A73" s="29" t="s">
        <v>130</v>
      </c>
      <c r="B73" s="31" t="s">
        <v>22</v>
      </c>
      <c r="C73" s="44"/>
      <c r="D73" s="45"/>
      <c r="E73" s="45"/>
      <c r="F73" s="44"/>
      <c r="G73" s="44"/>
      <c r="H73" s="46"/>
      <c r="I73" s="44"/>
      <c r="J73" s="46"/>
      <c r="K73" s="44"/>
      <c r="L73" s="46"/>
      <c r="M73" s="38"/>
      <c r="N73" s="38"/>
      <c r="O73" s="33" t="str">
        <f t="shared" si="4"/>
        <v xml:space="preserve"> </v>
      </c>
      <c r="P73" s="27" t="str">
        <f t="shared" si="5"/>
        <v xml:space="preserve"> </v>
      </c>
    </row>
    <row r="74" spans="1:16" ht="10.9" customHeight="1" thickBot="1" x14ac:dyDescent="0.25">
      <c r="A74" s="29" t="s">
        <v>131</v>
      </c>
      <c r="B74" s="31" t="s">
        <v>22</v>
      </c>
      <c r="C74" s="44"/>
      <c r="D74" s="45"/>
      <c r="E74" s="45"/>
      <c r="F74" s="44"/>
      <c r="G74" s="44"/>
      <c r="H74" s="46"/>
      <c r="I74" s="44"/>
      <c r="J74" s="46"/>
      <c r="K74" s="44"/>
      <c r="L74" s="46"/>
      <c r="M74" s="38"/>
      <c r="N74" s="38"/>
      <c r="O74" s="33" t="str">
        <f t="shared" si="4"/>
        <v xml:space="preserve"> </v>
      </c>
      <c r="P74" s="27" t="str">
        <f t="shared" si="5"/>
        <v xml:space="preserve"> </v>
      </c>
    </row>
    <row r="75" spans="1:16" ht="12" thickBot="1" x14ac:dyDescent="0.25">
      <c r="A75" s="13" t="s">
        <v>128</v>
      </c>
      <c r="B75" s="13"/>
      <c r="C75" s="24">
        <f>SUM(C6:C74)</f>
        <v>1814</v>
      </c>
      <c r="D75" s="14">
        <f>SUMPRODUCT(D6:D74,C6:C74)/SUM(C6:C74)</f>
        <v>193.76295479603087</v>
      </c>
      <c r="E75" s="24">
        <f t="shared" ref="E75" si="6">SUM(E6:E74)</f>
        <v>298</v>
      </c>
      <c r="F75" s="14">
        <f t="shared" ref="F75" si="7">SUMPRODUCT(F6:F74,E6:E74)/SUM(E6:E74)</f>
        <v>151.15436241610738</v>
      </c>
      <c r="G75" s="24">
        <f t="shared" ref="G75:K75" si="8">SUM(G6:G74)</f>
        <v>482</v>
      </c>
      <c r="H75" s="14">
        <f t="shared" ref="H75" si="9">SUMPRODUCT(H6:H74,G6:G74)/SUM(G6:G74)</f>
        <v>230.60788381742739</v>
      </c>
      <c r="I75" s="24">
        <f t="shared" si="8"/>
        <v>867</v>
      </c>
      <c r="J75" s="14">
        <f t="shared" ref="J75:L75" si="10">SUMPRODUCT(J6:J74,I6:I74)/SUM(I6:I74)</f>
        <v>193.37024221453288</v>
      </c>
      <c r="K75" s="24">
        <f t="shared" si="8"/>
        <v>453</v>
      </c>
      <c r="L75" s="14">
        <f t="shared" si="10"/>
        <v>4.8984547461368653</v>
      </c>
      <c r="M75" s="39"/>
      <c r="N75" s="39"/>
      <c r="O75" s="34">
        <f>IF(C75+K75=0," ",C75/(C75+K75))</f>
        <v>0.80017644464049409</v>
      </c>
      <c r="P75" s="16">
        <f>IF(C75+K75=0," ",K75/(C75+K75))</f>
        <v>0.19982355535950597</v>
      </c>
    </row>
    <row r="76" spans="1:16" x14ac:dyDescent="0.2">
      <c r="A76" s="7" t="s">
        <v>138</v>
      </c>
    </row>
    <row r="77" spans="1:16" x14ac:dyDescent="0.2">
      <c r="A77" s="7" t="s">
        <v>132</v>
      </c>
    </row>
    <row r="78" spans="1:16" ht="15" customHeight="1" x14ac:dyDescent="0.2">
      <c r="A78" s="41" t="s">
        <v>139</v>
      </c>
      <c r="K78" s="63" t="s">
        <v>141</v>
      </c>
      <c r="L78" s="63"/>
      <c r="M78" s="63"/>
      <c r="N78" s="63"/>
    </row>
    <row r="79" spans="1:16" x14ac:dyDescent="0.2">
      <c r="A79" s="41" t="s">
        <v>140</v>
      </c>
      <c r="G79" s="63"/>
      <c r="H79" s="63"/>
      <c r="I79" s="63"/>
      <c r="J79" s="63"/>
      <c r="K79" s="63" t="s">
        <v>142</v>
      </c>
      <c r="L79" s="63"/>
      <c r="M79" s="63"/>
      <c r="N79" s="63"/>
    </row>
    <row r="80" spans="1:16" x14ac:dyDescent="0.2">
      <c r="G80" s="63"/>
      <c r="H80" s="63"/>
      <c r="I80" s="63"/>
      <c r="J80" s="63"/>
      <c r="K80" s="63"/>
      <c r="L80" s="63"/>
      <c r="M80" s="63"/>
      <c r="N80" s="63"/>
    </row>
  </sheetData>
  <mergeCells count="22">
    <mergeCell ref="G79:J79"/>
    <mergeCell ref="G80:J80"/>
    <mergeCell ref="A1:B1"/>
    <mergeCell ref="A2:B2"/>
    <mergeCell ref="K79:N79"/>
    <mergeCell ref="K80:N80"/>
    <mergeCell ref="K78:N78"/>
    <mergeCell ref="G3:H3"/>
    <mergeCell ref="C1:N1"/>
    <mergeCell ref="K2:N3"/>
    <mergeCell ref="M4:N4"/>
    <mergeCell ref="B71:B72"/>
    <mergeCell ref="P71:P72"/>
    <mergeCell ref="K71:K72"/>
    <mergeCell ref="O1:O5"/>
    <mergeCell ref="P1:P5"/>
    <mergeCell ref="C2:J2"/>
    <mergeCell ref="C3:D3"/>
    <mergeCell ref="E3:F3"/>
    <mergeCell ref="I3:J3"/>
    <mergeCell ref="L71:L72"/>
    <mergeCell ref="O71:O72"/>
  </mergeCells>
  <printOptions horizontalCentered="1" verticalCentered="1"/>
  <pageMargins left="0.25" right="0.25" top="0.39" bottom="0.17" header="0.16" footer="0.17"/>
  <pageSetup paperSize="8" scale="76" fitToHeight="0" orientation="landscape" r:id="rId1"/>
  <headerFooter>
    <oddHeader>&amp;C&amp;"-,Grassetto"&amp;14&amp;KFF0000REGIONE PUGLIA - Monitoraggio dei Tempi di Attesa</oddHeader>
    <oddFooter>&amp;CDati elaborati da InnovaPuglia a partire dai flussi caricati sul Sistema CUP-SGD e sul portale ALPI - 08/10/2019</oddFooter>
  </headerFooter>
  <rowBreaks count="1" manualBreakCount="1">
    <brk id="8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29A16-A601-4A0F-AF68-BBEE90CBA400}">
  <dimension ref="A1"/>
  <sheetViews>
    <sheetView workbookViewId="0">
      <selection activeCell="K3" sqref="K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IRCCS "S. DE BELLIS"</vt:lpstr>
      <vt:lpstr>Foglio1</vt:lpstr>
      <vt:lpstr>'IRCCS "S. DE BELLIS"'!Area_stampa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Volume &amp; Media TdA ALPI vs Istituzionale</dc:title>
  <dc:creator>Angela Di Ceglie</dc:creator>
  <cp:lastModifiedBy>Francesco Gabriele</cp:lastModifiedBy>
  <cp:lastPrinted>2023-07-18T08:29:10Z</cp:lastPrinted>
  <dcterms:created xsi:type="dcterms:W3CDTF">2014-05-30T08:55:13Z</dcterms:created>
  <dcterms:modified xsi:type="dcterms:W3CDTF">2023-09-18T06:21:18Z</dcterms:modified>
</cp:coreProperties>
</file>