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STGLC92S03L049L\Desktop\Attività\Tabelle da mandare a Comunicazione - Settembre 2023\"/>
    </mc:Choice>
  </mc:AlternateContent>
  <xr:revisionPtr revIDLastSave="0" documentId="8_{2D4F5925-C1A9-42FD-90F5-F41F2FE620EE}" xr6:coauthVersionLast="47" xr6:coauthVersionMax="47" xr10:uidLastSave="{00000000-0000-0000-0000-000000000000}"/>
  <bookViews>
    <workbookView xWindow="-120" yWindow="-120" windowWidth="29040" windowHeight="15840" tabRatio="268" xr2:uid="{839F350D-3018-4233-A97D-D27369E1B411}"/>
  </bookViews>
  <sheets>
    <sheet name="ANNO 2022- ASL TARANTO" sheetId="2" r:id="rId1"/>
  </sheets>
  <definedNames>
    <definedName name="_xlnm.Print_Titles" localSheetId="0">'ANNO 2022- ASL TARANTO'!$1:$12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2" i="2" l="1"/>
  <c r="R82" i="2"/>
  <c r="S82" i="2" s="1"/>
  <c r="Q82" i="2"/>
  <c r="P82" i="2"/>
  <c r="N82" i="2"/>
  <c r="M82" i="2"/>
  <c r="L82" i="2"/>
  <c r="J82" i="2"/>
  <c r="K82" i="2" s="1"/>
  <c r="I82" i="2"/>
  <c r="H82" i="2"/>
  <c r="F82" i="2"/>
  <c r="E82" i="2"/>
  <c r="D82" i="2"/>
  <c r="C82" i="2"/>
  <c r="G82" i="2" l="1"/>
  <c r="O82" i="2"/>
</calcChain>
</file>

<file path=xl/sharedStrings.xml><?xml version="1.0" encoding="utf-8"?>
<sst xmlns="http://schemas.openxmlformats.org/spreadsheetml/2006/main" count="103" uniqueCount="91">
  <si>
    <t>Classe Priorità:</t>
  </si>
  <si>
    <t>U (Urgente)</t>
  </si>
  <si>
    <t>B (Breve)</t>
  </si>
  <si>
    <t>P (Programmata)</t>
  </si>
  <si>
    <t>Max Giorni Attesa Per Priorità:</t>
  </si>
  <si>
    <t>Nr.</t>
  </si>
  <si>
    <t>Nr. Entro Tempo Max</t>
  </si>
  <si>
    <t>% Entro Tempo Max</t>
  </si>
  <si>
    <t>Media Giorni Attesa</t>
  </si>
  <si>
    <t>Prestazione</t>
  </si>
  <si>
    <t>Esofagogastroduodenoscopia</t>
  </si>
  <si>
    <t>Elettrocardiogramma</t>
  </si>
  <si>
    <t>Elettrocardiogramma dinamico (Holter)</t>
  </si>
  <si>
    <t>Note</t>
  </si>
  <si>
    <t>Il numero massimo di giorni di attesa per classe di priorità è coerente con quanto riportato nel Piano Nazionale per il Governo delle Liste di Attesa (PNGLA).</t>
  </si>
  <si>
    <t>Prima Visita cardiologica</t>
  </si>
  <si>
    <t>Prima Visita chirurgia vascolare</t>
  </si>
  <si>
    <t>Prima Visita endocrinologica</t>
  </si>
  <si>
    <t>Prima Visita neurologica</t>
  </si>
  <si>
    <t>Prima Visita oculistica</t>
  </si>
  <si>
    <t>Prima Visita ortopedica</t>
  </si>
  <si>
    <t>Prima Visita ginecologica</t>
  </si>
  <si>
    <t>Prima Visita otorinolaringoiatrica</t>
  </si>
  <si>
    <t>Prima Visita urologica</t>
  </si>
  <si>
    <t>Prima Visita dermatologica</t>
  </si>
  <si>
    <t>Prima Visita fisiatrica</t>
  </si>
  <si>
    <t>Prima Visita gastroenterologica</t>
  </si>
  <si>
    <t>Prima Visita oncologica</t>
  </si>
  <si>
    <t>Prima Visita pneumologica</t>
  </si>
  <si>
    <t>Mammografia bilaterale</t>
  </si>
  <si>
    <t>Mammografia monolaterale</t>
  </si>
  <si>
    <t>TC del Torace</t>
  </si>
  <si>
    <t>TC del Torace senza e con MDC</t>
  </si>
  <si>
    <t>TC dell’addome superiore</t>
  </si>
  <si>
    <t>TC dell’addome superiore senza e con MDC</t>
  </si>
  <si>
    <t>TC dell’addome inferiore</t>
  </si>
  <si>
    <t>TC dell’addome inferiore senza e con MDC</t>
  </si>
  <si>
    <t>TC dell’addome completo</t>
  </si>
  <si>
    <t>TC dell’addome completo senza e con MDC</t>
  </si>
  <si>
    <t>TC Cranio - encefalo</t>
  </si>
  <si>
    <t>TC Cranio - encefalo senza e con MDC</t>
  </si>
  <si>
    <t>TC del rachide e dello speco vertebrale cervicale</t>
  </si>
  <si>
    <t>TC del rachide e dello speco vertebrale toracico</t>
  </si>
  <si>
    <t>TC del rachide e dello speco vertebrale lombosacrale</t>
  </si>
  <si>
    <t>TC del rachide e dello speco vertebrale cervicale senza e con MDC</t>
  </si>
  <si>
    <t>TC del rachide e dello speco vertebrale toracico senza e con MDC</t>
  </si>
  <si>
    <t>TC del rachide e dello speco vertebrale lombosacrale senza e con MDC</t>
  </si>
  <si>
    <t>TC di Bacino e articolazioni sacroiliache</t>
  </si>
  <si>
    <t>RM di encefalo e tronco encefalico, giunzione cranio spinale e relativo distretto vascolare</t>
  </si>
  <si>
    <t>RM di encefalo e tronco encefalico, giunzione cranio spinale e relativo distretto vascolare senza e con MDC</t>
  </si>
  <si>
    <t>RM di addome inferiore e scavo pelvico</t>
  </si>
  <si>
    <t>RM di addome inferiore e scavo pelvico senza e con MDC</t>
  </si>
  <si>
    <t>RM della colonna in toto</t>
  </si>
  <si>
    <t>RM della colonna in toto senza e con MDC</t>
  </si>
  <si>
    <t>Diagnostica ecografica del capo e del collo</t>
  </si>
  <si>
    <t>Eco (color) dopplergrafia cardiaca</t>
  </si>
  <si>
    <t>Eco (color) dopplergrafia dei tronchi sovra aortici</t>
  </si>
  <si>
    <t>Ecografia dell’addome superiore</t>
  </si>
  <si>
    <t>Ecografia dell’addome inferiore</t>
  </si>
  <si>
    <t>Ecografia dell’addome completo</t>
  </si>
  <si>
    <t>Ecografia bilaterale della mammella</t>
  </si>
  <si>
    <t>Ecografia monolaterale della mammella</t>
  </si>
  <si>
    <t>Ecografia ostetrica</t>
  </si>
  <si>
    <t>Ecografia ginecologica</t>
  </si>
  <si>
    <t>Ecocolor doppler degli arti inferiori arterioso e/o venoso</t>
  </si>
  <si>
    <t>Colonscopia totale con endoscopio flessibile</t>
  </si>
  <si>
    <t>Polipectomia dell’intestino crasso in corso di endoscopia sede unica</t>
  </si>
  <si>
    <t>Rettosigmoidoscopia con endoscopio flessibile</t>
  </si>
  <si>
    <t>Esofagogastroduodenoscopia con biopsia in sede unica</t>
  </si>
  <si>
    <t>Test cardiovascolare da sforzo con cicloergometro o con pedana mobile</t>
  </si>
  <si>
    <t>Altri test cardiovascolari da sforzo</t>
  </si>
  <si>
    <t>Esame audiometrico tonale</t>
  </si>
  <si>
    <t>Spirometria semplice</t>
  </si>
  <si>
    <t>Spirometria globale</t>
  </si>
  <si>
    <t>Fotografia del fundus</t>
  </si>
  <si>
    <t xml:space="preserve">ELETTROMIOGRAFIA SEMPLICE [EMG] PER ARTO SUPERIORE. </t>
  </si>
  <si>
    <t>ELETTROMIOGRAFIA SEMPLICE [EMG] PER ARTO INFERIORE fino a 4 muscoli.</t>
  </si>
  <si>
    <t>ELETTROMIOGRAFIA SEMPLICE [EMG] DEL TRONCO.</t>
  </si>
  <si>
    <t xml:space="preserve">ELETTROMIOGRAFIA SEMPLICE [EMG] DEL CAPO fino a 4 muscoli. </t>
  </si>
  <si>
    <t xml:space="preserve">VALUTAZIONE EMG DINAMICA DEL CAMMINO. </t>
  </si>
  <si>
    <t xml:space="preserve">EMG DINAMICA DELL'ARTO SUPERIORE. </t>
  </si>
  <si>
    <r>
      <t xml:space="preserve">Distribuzione delle </t>
    </r>
    <r>
      <rPr>
        <b/>
        <sz val="10"/>
        <color rgb="FFFF0000"/>
        <rFont val="Arial"/>
        <family val="2"/>
      </rPr>
      <t>erogazioni</t>
    </r>
    <r>
      <rPr>
        <b/>
        <sz val="10"/>
        <color rgb="FF336699"/>
        <rFont val="Arial"/>
        <family val="2"/>
      </rPr>
      <t xml:space="preserve"> (di </t>
    </r>
    <r>
      <rPr>
        <b/>
        <i/>
        <sz val="10"/>
        <color rgb="FF336699"/>
        <rFont val="Arial"/>
        <family val="2"/>
      </rPr>
      <t>Primo Accesso</t>
    </r>
    <r>
      <rPr>
        <b/>
        <sz val="10"/>
        <color rgb="FF336699"/>
        <rFont val="Arial"/>
        <family val="2"/>
      </rPr>
      <t xml:space="preserve">, con </t>
    </r>
    <r>
      <rPr>
        <b/>
        <i/>
        <sz val="10"/>
        <color rgb="FF336699"/>
        <rFont val="Arial"/>
        <family val="2"/>
      </rPr>
      <t>Garanzia dei tempi massimi</t>
    </r>
    <r>
      <rPr>
        <b/>
        <sz val="10"/>
        <color rgb="FF336699"/>
        <rFont val="Arial"/>
        <family val="2"/>
      </rPr>
      <t>) per Classi di Priorità, con percentuale di rispetto dei tempi massimi e media dei giorni di attesa</t>
    </r>
  </si>
  <si>
    <t>Totale Prestazioni Erogate di 1° Accesso</t>
  </si>
  <si>
    <t>Totale Prestazioni Erogate di 1° Accesso con la Garanzia del Tempo Massimo (*)</t>
  </si>
  <si>
    <t>Prog.</t>
  </si>
  <si>
    <t>(sono comprese le prestazioni erogate presso l'ASL TARANTO e i privati accreditati)</t>
  </si>
  <si>
    <t xml:space="preserve">ANNO 2022 - ASL TARANTO - Attività Istituzionale </t>
  </si>
  <si>
    <r>
      <t xml:space="preserve">TOTALE PRESTAZIONI EROGATE DI PRIMO ACCESSO CON GARANZIA DEI TEMPI MASSIMI: </t>
    </r>
    <r>
      <rPr>
        <b/>
        <sz val="9"/>
        <color rgb="FFFF0000"/>
        <rFont val="Arial"/>
        <family val="2"/>
      </rPr>
      <t>44.406</t>
    </r>
    <r>
      <rPr>
        <b/>
        <sz val="9"/>
        <color rgb="FF336699"/>
        <rFont val="Arial"/>
        <family val="2"/>
      </rPr>
      <t xml:space="preserve"> (su un totale di </t>
    </r>
    <r>
      <rPr>
        <b/>
        <sz val="9"/>
        <color rgb="FFFF0000"/>
        <rFont val="Arial"/>
        <family val="2"/>
      </rPr>
      <t>213.153</t>
    </r>
    <r>
      <rPr>
        <b/>
        <sz val="9"/>
        <color rgb="FF336699"/>
        <rFont val="Arial"/>
        <family val="2"/>
      </rPr>
      <t xml:space="preserve"> prestazioni erogate di Primo Accesso)</t>
    </r>
  </si>
  <si>
    <t>(*) Non vengono considerate nel monitoraggio le erogazioni per le quali il cittadino, per sua scelta, non accetta la data di prima disponibilità che gli viene proposta nei tempi massimi di attesa per la priorità, accettando invece un appuntamento che va oltre il tempo massimo di garanzia per la priorità.</t>
  </si>
  <si>
    <t>TOTALI</t>
  </si>
  <si>
    <t>30/60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</si>
</sst>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quot;"/>
  </numFmts>
  <fonts count="32" x14ac:knownFonts="1">
    <font>
      <sz val="11"/>
      <color theme="1"/>
      <name val="Calibri"/>
      <family val="2"/>
      <scheme val="minor"/>
    </font>
    <font>
      <sz val="8"/>
      <color theme="1"/>
      <name val="Arial"/>
      <family val="2"/>
    </font>
    <font>
      <b/>
      <u/>
      <sz val="8"/>
      <color rgb="FF336699"/>
      <name val="Arial Black"/>
      <family val="2"/>
    </font>
    <font>
      <b/>
      <sz val="10"/>
      <color rgb="FF336699"/>
      <name val="Arial Black"/>
      <family val="2"/>
    </font>
    <font>
      <b/>
      <sz val="9"/>
      <color rgb="FF336699"/>
      <name val="Arial Black"/>
      <family val="2"/>
    </font>
    <font>
      <b/>
      <u/>
      <sz val="9"/>
      <color rgb="FF336699"/>
      <name val="Arial Black"/>
      <family val="2"/>
    </font>
    <font>
      <u/>
      <sz val="8"/>
      <color rgb="FF336699"/>
      <name val="Arial Black"/>
      <family val="2"/>
    </font>
    <font>
      <b/>
      <sz val="7"/>
      <color rgb="FF336699"/>
      <name val="Arial Black"/>
      <family val="2"/>
    </font>
    <font>
      <b/>
      <sz val="7"/>
      <color rgb="FFFF0000"/>
      <name val="Arial Black"/>
      <family val="2"/>
    </font>
    <font>
      <b/>
      <sz val="8"/>
      <color rgb="FF336699"/>
      <name val="Arial"/>
      <family val="2"/>
    </font>
    <font>
      <sz val="8"/>
      <color rgb="FF636661"/>
      <name val="Arial"/>
      <family val="2"/>
    </font>
    <font>
      <sz val="7"/>
      <color rgb="FF000000"/>
      <name val="Tahoma"/>
      <family val="2"/>
    </font>
    <font>
      <sz val="8"/>
      <color rgb="FF336699"/>
      <name val="Arial"/>
      <family val="2"/>
    </font>
    <font>
      <b/>
      <sz val="11"/>
      <color rgb="FF336699"/>
      <name val="Calibri"/>
      <family val="2"/>
      <scheme val="minor"/>
    </font>
    <font>
      <sz val="11"/>
      <color rgb="FF336699"/>
      <name val="Calibri"/>
      <family val="2"/>
      <scheme val="minor"/>
    </font>
    <font>
      <sz val="8"/>
      <color rgb="FF000000"/>
      <name val="Arial"/>
      <family val="2"/>
    </font>
    <font>
      <b/>
      <sz val="8"/>
      <color rgb="FFFFFFFF"/>
      <name val="Arial"/>
      <family val="2"/>
    </font>
    <font>
      <sz val="10"/>
      <color theme="1"/>
      <name val="Calibri"/>
      <family val="2"/>
      <scheme val="minor"/>
    </font>
    <font>
      <sz val="10"/>
      <color rgb="FF000000"/>
      <name val="Calibri"/>
      <family val="2"/>
      <scheme val="minor"/>
    </font>
    <font>
      <b/>
      <sz val="8"/>
      <color theme="1"/>
      <name val="Arial"/>
      <family val="2"/>
    </font>
    <font>
      <b/>
      <sz val="8"/>
      <color rgb="FF003366"/>
      <name val="Arial"/>
      <family val="2"/>
    </font>
    <font>
      <b/>
      <sz val="9"/>
      <color rgb="FF336699"/>
      <name val="Arial"/>
      <family val="2"/>
    </font>
    <font>
      <b/>
      <sz val="9"/>
      <color rgb="FFFF0000"/>
      <name val="Arial"/>
      <family val="2"/>
    </font>
    <font>
      <b/>
      <sz val="10"/>
      <color rgb="FF336699"/>
      <name val="Arial"/>
      <family val="2"/>
    </font>
    <font>
      <b/>
      <sz val="10"/>
      <color rgb="FFFF0000"/>
      <name val="Arial"/>
      <family val="2"/>
    </font>
    <font>
      <b/>
      <i/>
      <sz val="10"/>
      <color rgb="FF336699"/>
      <name val="Arial"/>
      <family val="2"/>
    </font>
    <font>
      <b/>
      <sz val="10"/>
      <color theme="1"/>
      <name val="Arial"/>
      <family val="2"/>
    </font>
    <font>
      <sz val="10"/>
      <color theme="1"/>
      <name val="Arial"/>
      <family val="2"/>
    </font>
    <font>
      <b/>
      <u/>
      <sz val="10"/>
      <color rgb="FF336699"/>
      <name val="Arial"/>
      <family val="2"/>
    </font>
    <font>
      <b/>
      <u/>
      <sz val="10"/>
      <color theme="1"/>
      <name val="Arial"/>
      <family val="2"/>
    </font>
    <font>
      <sz val="11"/>
      <color theme="1"/>
      <name val="Calibri"/>
      <family val="2"/>
      <scheme val="minor"/>
    </font>
    <font>
      <b/>
      <sz val="10"/>
      <color rgb="FF00000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FFFDED"/>
        <bgColor indexed="64"/>
      </patternFill>
    </fill>
    <fill>
      <patternFill patternType="solid">
        <fgColor rgb="FFFFFFEF"/>
        <bgColor indexed="64"/>
      </patternFill>
    </fill>
    <fill>
      <patternFill patternType="solid">
        <fgColor rgb="FF336699"/>
        <bgColor indexed="64"/>
      </patternFill>
    </fill>
    <fill>
      <patternFill patternType="solid">
        <fgColor rgb="FFFFFFFF"/>
        <bgColor indexed="64"/>
      </patternFill>
    </fill>
    <fill>
      <patternFill patternType="solid">
        <fgColor rgb="FFE0E0E0"/>
        <bgColor indexed="64"/>
      </patternFill>
    </fill>
  </fills>
  <borders count="22">
    <border>
      <left/>
      <right/>
      <top/>
      <bottom/>
      <diagonal/>
    </border>
    <border>
      <left style="medium">
        <color rgb="FF336699"/>
      </left>
      <right/>
      <top/>
      <bottom style="medium">
        <color rgb="FF336699"/>
      </bottom>
      <diagonal/>
    </border>
    <border>
      <left/>
      <right/>
      <top/>
      <bottom style="medium">
        <color rgb="FF336699"/>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rgb="FF336699"/>
      </top>
      <bottom/>
      <diagonal/>
    </border>
    <border>
      <left style="thin">
        <color rgb="FF336699"/>
      </left>
      <right/>
      <top style="thin">
        <color rgb="FF336699"/>
      </top>
      <bottom/>
      <diagonal/>
    </border>
    <border>
      <left/>
      <right style="thin">
        <color rgb="FF336699"/>
      </right>
      <top style="thin">
        <color rgb="FF336699"/>
      </top>
      <bottom/>
      <diagonal/>
    </border>
    <border>
      <left style="thin">
        <color rgb="FF336699"/>
      </left>
      <right/>
      <top/>
      <bottom/>
      <diagonal/>
    </border>
    <border>
      <left/>
      <right style="thin">
        <color rgb="FF336699"/>
      </right>
      <top/>
      <bottom/>
      <diagonal/>
    </border>
    <border>
      <left style="thin">
        <color rgb="FF336699"/>
      </left>
      <right/>
      <top/>
      <bottom style="thin">
        <color rgb="FF336699"/>
      </bottom>
      <diagonal/>
    </border>
    <border>
      <left/>
      <right/>
      <top/>
      <bottom style="thin">
        <color rgb="FF336699"/>
      </bottom>
      <diagonal/>
    </border>
    <border>
      <left/>
      <right style="thin">
        <color rgb="FF336699"/>
      </right>
      <top/>
      <bottom style="thin">
        <color rgb="FF336699"/>
      </bottom>
      <diagonal/>
    </border>
    <border>
      <left style="thin">
        <color auto="1"/>
      </left>
      <right style="thin">
        <color auto="1"/>
      </right>
      <top style="thin">
        <color rgb="FF336699"/>
      </top>
      <bottom style="thin">
        <color auto="1"/>
      </bottom>
      <diagonal/>
    </border>
    <border>
      <left style="thin">
        <color auto="1"/>
      </left>
      <right/>
      <top style="thin">
        <color rgb="FF336699"/>
      </top>
      <bottom/>
      <diagonal/>
    </border>
    <border>
      <left/>
      <right style="thin">
        <color auto="1"/>
      </right>
      <top style="thin">
        <color rgb="FF336699"/>
      </top>
      <bottom/>
      <diagonal/>
    </border>
    <border>
      <left style="thin">
        <color auto="1"/>
      </left>
      <right style="thin">
        <color auto="1"/>
      </right>
      <top style="thin">
        <color auto="1"/>
      </top>
      <bottom style="dotted">
        <color auto="1"/>
      </bottom>
      <diagonal/>
    </border>
  </borders>
  <cellStyleXfs count="2">
    <xf numFmtId="0" fontId="0" fillId="0" borderId="0"/>
    <xf numFmtId="9" fontId="30" fillId="0" borderId="0" applyFont="0" applyFill="0" applyBorder="0" applyAlignment="0" applyProtection="0"/>
  </cellStyleXfs>
  <cellXfs count="77">
    <xf numFmtId="0" fontId="0" fillId="0" borderId="0" xfId="0"/>
    <xf numFmtId="0" fontId="1" fillId="0" borderId="0" xfId="0" applyFont="1"/>
    <xf numFmtId="0" fontId="3" fillId="2" borderId="1" xfId="0" applyFont="1" applyFill="1" applyBorder="1" applyAlignment="1">
      <alignment horizontal="center" vertical="top" wrapText="1"/>
    </xf>
    <xf numFmtId="0" fontId="4" fillId="2" borderId="2" xfId="0" applyFont="1" applyFill="1" applyBorder="1" applyAlignment="1">
      <alignment horizontal="lef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left"/>
    </xf>
    <xf numFmtId="0" fontId="1" fillId="0" borderId="0" xfId="0" applyFont="1" applyAlignment="1">
      <alignment wrapText="1"/>
    </xf>
    <xf numFmtId="0" fontId="3" fillId="0" borderId="0" xfId="0" applyFont="1" applyAlignment="1">
      <alignment horizontal="left" vertical="center" wrapText="1"/>
    </xf>
    <xf numFmtId="0" fontId="7" fillId="0" borderId="0" xfId="0" applyFont="1" applyAlignment="1">
      <alignment vertical="center"/>
    </xf>
    <xf numFmtId="3" fontId="8" fillId="0" borderId="0" xfId="0" applyNumberFormat="1" applyFont="1" applyAlignment="1">
      <alignment horizontal="left" vertical="center"/>
    </xf>
    <xf numFmtId="3" fontId="8" fillId="0" borderId="0" xfId="0" applyNumberFormat="1" applyFont="1" applyAlignment="1">
      <alignment horizontal="right" vertical="center"/>
    </xf>
    <xf numFmtId="49" fontId="7" fillId="0" borderId="0" xfId="0" applyNumberFormat="1" applyFont="1" applyAlignment="1">
      <alignment horizontal="left" vertical="center"/>
    </xf>
    <xf numFmtId="0" fontId="10" fillId="0" borderId="0" xfId="0" applyFont="1" applyAlignment="1">
      <alignment wrapText="1"/>
    </xf>
    <xf numFmtId="9" fontId="9" fillId="0" borderId="0" xfId="0" applyNumberFormat="1" applyFont="1" applyAlignment="1">
      <alignment horizontal="left" vertical="center"/>
    </xf>
    <xf numFmtId="0" fontId="1" fillId="3" borderId="5" xfId="0" applyFont="1" applyFill="1" applyBorder="1" applyAlignment="1">
      <alignment wrapText="1"/>
    </xf>
    <xf numFmtId="0" fontId="11" fillId="3" borderId="8" xfId="0" applyFont="1" applyFill="1" applyBorder="1" applyAlignment="1">
      <alignment wrapText="1"/>
    </xf>
    <xf numFmtId="0" fontId="12" fillId="0" borderId="0" xfId="0" applyFont="1"/>
    <xf numFmtId="0" fontId="9" fillId="0" borderId="0" xfId="0" applyFont="1" applyAlignment="1">
      <alignment horizontal="left"/>
    </xf>
    <xf numFmtId="0" fontId="13" fillId="0" borderId="0" xfId="0" applyFont="1"/>
    <xf numFmtId="0" fontId="14" fillId="0" borderId="0" xfId="0" applyFont="1"/>
    <xf numFmtId="49" fontId="18" fillId="4" borderId="3" xfId="0" applyNumberFormat="1" applyFont="1" applyFill="1" applyBorder="1" applyAlignment="1">
      <alignment horizontal="left" vertical="center" wrapText="1"/>
    </xf>
    <xf numFmtId="49" fontId="18" fillId="4" borderId="3" xfId="0" applyNumberFormat="1" applyFont="1" applyFill="1" applyBorder="1" applyAlignment="1">
      <alignment horizontal="left" vertical="center"/>
    </xf>
    <xf numFmtId="3" fontId="18" fillId="4" borderId="3" xfId="0" applyNumberFormat="1" applyFont="1" applyFill="1" applyBorder="1" applyAlignment="1">
      <alignment horizontal="right" vertical="center"/>
    </xf>
    <xf numFmtId="3" fontId="18" fillId="0" borderId="3" xfId="0" applyNumberFormat="1" applyFont="1" applyBorder="1" applyAlignment="1">
      <alignment horizontal="right" vertical="center"/>
    </xf>
    <xf numFmtId="164" fontId="18" fillId="0" borderId="3" xfId="0" applyNumberFormat="1" applyFont="1" applyBorder="1" applyAlignment="1">
      <alignment horizontal="right" vertical="center"/>
    </xf>
    <xf numFmtId="0" fontId="18" fillId="0" borderId="3" xfId="0" applyFont="1" applyBorder="1" applyAlignment="1">
      <alignment horizontal="right" vertical="center"/>
    </xf>
    <xf numFmtId="3" fontId="18" fillId="6" borderId="3" xfId="0" applyNumberFormat="1" applyFont="1" applyFill="1" applyBorder="1" applyAlignment="1">
      <alignment horizontal="right" vertical="center"/>
    </xf>
    <xf numFmtId="3" fontId="18" fillId="7" borderId="3" xfId="0" applyNumberFormat="1" applyFont="1" applyFill="1" applyBorder="1" applyAlignment="1">
      <alignment horizontal="right" vertical="center"/>
    </xf>
    <xf numFmtId="164" fontId="18" fillId="7" borderId="3" xfId="0" applyNumberFormat="1" applyFont="1" applyFill="1" applyBorder="1" applyAlignment="1">
      <alignment horizontal="right" vertical="center"/>
    </xf>
    <xf numFmtId="0" fontId="15" fillId="3" borderId="10" xfId="0" applyFont="1" applyFill="1" applyBorder="1" applyAlignment="1">
      <alignment vertical="center"/>
    </xf>
    <xf numFmtId="0" fontId="21" fillId="0" borderId="0" xfId="0" applyFont="1" applyAlignment="1">
      <alignment vertical="center"/>
    </xf>
    <xf numFmtId="49" fontId="18" fillId="4" borderId="4" xfId="0" applyNumberFormat="1" applyFont="1" applyFill="1" applyBorder="1" applyAlignment="1">
      <alignment horizontal="left" vertical="center" wrapText="1"/>
    </xf>
    <xf numFmtId="49" fontId="18" fillId="4" borderId="4" xfId="0" applyNumberFormat="1" applyFont="1" applyFill="1" applyBorder="1" applyAlignment="1">
      <alignment horizontal="left" vertical="center"/>
    </xf>
    <xf numFmtId="3" fontId="18" fillId="4" borderId="4" xfId="0" applyNumberFormat="1" applyFont="1" applyFill="1" applyBorder="1" applyAlignment="1">
      <alignment horizontal="right" vertical="center"/>
    </xf>
    <xf numFmtId="3" fontId="18" fillId="0" borderId="4" xfId="0" applyNumberFormat="1" applyFont="1" applyBorder="1" applyAlignment="1">
      <alignment horizontal="right" vertical="center"/>
    </xf>
    <xf numFmtId="164" fontId="18" fillId="0" borderId="4" xfId="0" applyNumberFormat="1" applyFont="1" applyBorder="1" applyAlignment="1">
      <alignment horizontal="right" vertical="center"/>
    </xf>
    <xf numFmtId="49" fontId="16" fillId="5" borderId="3" xfId="0" applyNumberFormat="1" applyFont="1" applyFill="1" applyBorder="1" applyAlignment="1">
      <alignment horizontal="center" vertical="center" wrapText="1"/>
    </xf>
    <xf numFmtId="0" fontId="16" fillId="5" borderId="3" xfId="0" applyFont="1" applyFill="1" applyBorder="1" applyAlignment="1">
      <alignment vertical="center" wrapText="1"/>
    </xf>
    <xf numFmtId="0" fontId="16" fillId="5" borderId="3" xfId="0" applyFont="1" applyFill="1" applyBorder="1" applyAlignment="1">
      <alignment horizontal="center" vertical="center" wrapText="1"/>
    </xf>
    <xf numFmtId="0" fontId="15" fillId="4" borderId="3" xfId="0" applyFont="1" applyFill="1" applyBorder="1"/>
    <xf numFmtId="0" fontId="15" fillId="3" borderId="6" xfId="0" applyFont="1" applyFill="1" applyBorder="1" applyAlignment="1">
      <alignment wrapText="1"/>
    </xf>
    <xf numFmtId="0" fontId="15" fillId="3" borderId="7" xfId="0" applyFont="1" applyFill="1" applyBorder="1"/>
    <xf numFmtId="0" fontId="11" fillId="3" borderId="19" xfId="0" applyFont="1" applyFill="1" applyBorder="1" applyAlignment="1">
      <alignment wrapText="1"/>
    </xf>
    <xf numFmtId="0" fontId="19" fillId="4" borderId="20" xfId="0" applyFont="1" applyFill="1" applyBorder="1" applyAlignment="1">
      <alignment horizontal="right" vertical="center" wrapText="1"/>
    </xf>
    <xf numFmtId="0" fontId="17" fillId="0" borderId="4" xfId="0" applyFont="1" applyBorder="1" applyAlignment="1">
      <alignment horizontal="right" vertical="center"/>
    </xf>
    <xf numFmtId="3" fontId="18" fillId="4" borderId="21" xfId="0" applyNumberFormat="1" applyFont="1" applyFill="1" applyBorder="1" applyAlignment="1">
      <alignment horizontal="right" vertical="center"/>
    </xf>
    <xf numFmtId="3" fontId="18" fillId="0" borderId="21" xfId="0" applyNumberFormat="1" applyFont="1" applyBorder="1" applyAlignment="1">
      <alignment horizontal="right" vertical="center"/>
    </xf>
    <xf numFmtId="164" fontId="18" fillId="0" borderId="21" xfId="0" applyNumberFormat="1" applyFont="1" applyBorder="1" applyAlignment="1">
      <alignment horizontal="right" vertical="center"/>
    </xf>
    <xf numFmtId="49" fontId="18" fillId="4" borderId="21" xfId="0" applyNumberFormat="1" applyFont="1" applyFill="1" applyBorder="1" applyAlignment="1">
      <alignment horizontal="left" vertical="center" wrapText="1"/>
    </xf>
    <xf numFmtId="3" fontId="18" fillId="4" borderId="4" xfId="0" applyNumberFormat="1" applyFont="1" applyFill="1" applyBorder="1" applyAlignment="1">
      <alignment horizontal="center" vertical="center"/>
    </xf>
    <xf numFmtId="49" fontId="31" fillId="4" borderId="3" xfId="0" applyNumberFormat="1" applyFont="1" applyFill="1" applyBorder="1" applyAlignment="1">
      <alignment horizontal="right" wrapText="1"/>
    </xf>
    <xf numFmtId="3" fontId="31" fillId="4" borderId="3" xfId="0" applyNumberFormat="1" applyFont="1" applyFill="1" applyBorder="1" applyAlignment="1">
      <alignment horizontal="right" vertical="center"/>
    </xf>
    <xf numFmtId="10" fontId="19" fillId="0" borderId="3" xfId="1" applyNumberFormat="1" applyFont="1" applyBorder="1"/>
    <xf numFmtId="0" fontId="9" fillId="0" borderId="0" xfId="0" applyFont="1" applyAlignment="1">
      <alignment horizontal="left" wrapText="1"/>
    </xf>
    <xf numFmtId="0" fontId="0" fillId="0" borderId="0" xfId="0" applyAlignment="1">
      <alignment wrapText="1"/>
    </xf>
    <xf numFmtId="0" fontId="0" fillId="0" borderId="0" xfId="0"/>
    <xf numFmtId="0" fontId="19" fillId="4" borderId="0" xfId="0" applyFont="1" applyFill="1" applyAlignment="1">
      <alignment horizontal="right" vertical="center"/>
    </xf>
    <xf numFmtId="0" fontId="1" fillId="0" borderId="9" xfId="0" applyFont="1" applyBorder="1" applyAlignment="1">
      <alignment vertical="center"/>
    </xf>
    <xf numFmtId="3" fontId="20" fillId="4" borderId="4" xfId="0" applyNumberFormat="1" applyFont="1" applyFill="1" applyBorder="1" applyAlignment="1">
      <alignment horizontal="center" vertical="center"/>
    </xf>
    <xf numFmtId="0" fontId="20" fillId="4" borderId="4" xfId="0" applyFont="1" applyFill="1" applyBorder="1" applyAlignment="1">
      <alignment horizontal="center" vertical="center"/>
    </xf>
    <xf numFmtId="0" fontId="23" fillId="2" borderId="11" xfId="0" applyFont="1" applyFill="1" applyBorder="1" applyAlignment="1">
      <alignment horizontal="center" vertical="center"/>
    </xf>
    <xf numFmtId="0" fontId="26" fillId="0" borderId="10" xfId="0" applyFont="1" applyBorder="1" applyAlignment="1">
      <alignment horizontal="center" vertical="center"/>
    </xf>
    <xf numFmtId="0" fontId="27" fillId="0" borderId="10" xfId="0" applyFont="1" applyBorder="1"/>
    <xf numFmtId="0" fontId="27" fillId="0" borderId="12" xfId="0" applyFont="1" applyBorder="1"/>
    <xf numFmtId="0" fontId="26" fillId="0" borderId="13" xfId="0" applyFont="1" applyBorder="1" applyAlignment="1">
      <alignment horizontal="center" vertical="center"/>
    </xf>
    <xf numFmtId="0" fontId="26" fillId="0" borderId="0" xfId="0" applyFont="1" applyAlignment="1">
      <alignment horizontal="center" vertical="center"/>
    </xf>
    <xf numFmtId="0" fontId="27" fillId="0" borderId="0" xfId="0" applyFont="1"/>
    <xf numFmtId="0" fontId="27" fillId="0" borderId="14" xfId="0" applyFont="1" applyBorder="1"/>
    <xf numFmtId="0" fontId="28" fillId="2" borderId="15" xfId="0" applyFont="1" applyFill="1" applyBorder="1" applyAlignment="1">
      <alignment horizontal="center" vertical="top"/>
    </xf>
    <xf numFmtId="0" fontId="29" fillId="0" borderId="16" xfId="0" applyFont="1" applyBorder="1" applyAlignment="1">
      <alignment horizontal="center" vertical="top"/>
    </xf>
    <xf numFmtId="0" fontId="29" fillId="0" borderId="16" xfId="0" applyFont="1" applyBorder="1"/>
    <xf numFmtId="0" fontId="29" fillId="0" borderId="17" xfId="0" applyFont="1" applyBorder="1"/>
    <xf numFmtId="49" fontId="20" fillId="4" borderId="18" xfId="0" applyNumberFormat="1"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colors>
    <mruColors>
      <color rgb="FFFFFDED"/>
      <color rgb="FF336699"/>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25B7-55E7-4558-9341-D2424A14B76A}">
  <sheetPr>
    <pageSetUpPr fitToPage="1"/>
  </sheetPr>
  <dimension ref="A1:T85"/>
  <sheetViews>
    <sheetView showGridLines="0" tabSelected="1" topLeftCell="A49" zoomScaleNormal="100" workbookViewId="0">
      <selection activeCell="Y74" sqref="Y74"/>
    </sheetView>
  </sheetViews>
  <sheetFormatPr defaultColWidth="8.85546875" defaultRowHeight="11.25" x14ac:dyDescent="0.2"/>
  <cols>
    <col min="1" max="1" width="5.28515625" style="1" customWidth="1"/>
    <col min="2" max="2" width="44.85546875" style="10" customWidth="1"/>
    <col min="3" max="3" width="9.7109375" style="1" customWidth="1"/>
    <col min="4" max="4" width="15.28515625" style="1" bestFit="1" customWidth="1"/>
    <col min="5" max="5" width="5.42578125" style="1" customWidth="1"/>
    <col min="6" max="7" width="7.85546875" style="1" customWidth="1"/>
    <col min="8" max="8" width="6.140625" style="1" bestFit="1" customWidth="1"/>
    <col min="9" max="9" width="6.42578125" style="1" bestFit="1" customWidth="1"/>
    <col min="10" max="11" width="7.85546875" style="1" customWidth="1"/>
    <col min="12" max="12" width="6.140625" style="1" bestFit="1" customWidth="1"/>
    <col min="13" max="13" width="6.42578125" style="1" bestFit="1" customWidth="1"/>
    <col min="14" max="15" width="7.85546875" style="1" customWidth="1"/>
    <col min="16" max="16" width="6.140625" style="1" bestFit="1" customWidth="1"/>
    <col min="17" max="17" width="6.42578125" style="1" bestFit="1" customWidth="1"/>
    <col min="18" max="19" width="7.85546875" style="1" customWidth="1"/>
    <col min="20" max="20" width="6.140625" style="1" bestFit="1" customWidth="1"/>
    <col min="21" max="16384" width="8.85546875" style="1"/>
  </cols>
  <sheetData>
    <row r="1" spans="1:20" ht="10.15" customHeight="1" x14ac:dyDescent="0.2"/>
    <row r="2" spans="1:20" ht="4.5" customHeight="1" x14ac:dyDescent="0.2">
      <c r="B2" s="64" t="s">
        <v>81</v>
      </c>
      <c r="C2" s="65"/>
      <c r="D2" s="65"/>
      <c r="E2" s="65"/>
      <c r="F2" s="65"/>
      <c r="G2" s="65"/>
      <c r="H2" s="65"/>
      <c r="I2" s="65"/>
      <c r="J2" s="65"/>
      <c r="K2" s="65"/>
      <c r="L2" s="65"/>
      <c r="M2" s="66"/>
      <c r="N2" s="66"/>
      <c r="O2" s="66"/>
      <c r="P2" s="66"/>
      <c r="Q2" s="66"/>
      <c r="R2" s="66"/>
      <c r="S2" s="66"/>
      <c r="T2" s="67"/>
    </row>
    <row r="3" spans="1:20" ht="18.600000000000001" customHeight="1" x14ac:dyDescent="0.2">
      <c r="B3" s="68"/>
      <c r="C3" s="69"/>
      <c r="D3" s="69"/>
      <c r="E3" s="69"/>
      <c r="F3" s="69"/>
      <c r="G3" s="69"/>
      <c r="H3" s="69"/>
      <c r="I3" s="69"/>
      <c r="J3" s="69"/>
      <c r="K3" s="69"/>
      <c r="L3" s="69"/>
      <c r="M3" s="70"/>
      <c r="N3" s="70"/>
      <c r="O3" s="70"/>
      <c r="P3" s="70"/>
      <c r="Q3" s="70"/>
      <c r="R3" s="70"/>
      <c r="S3" s="70"/>
      <c r="T3" s="71"/>
    </row>
    <row r="4" spans="1:20" ht="17.45" customHeight="1" x14ac:dyDescent="0.2">
      <c r="B4" s="72" t="s">
        <v>86</v>
      </c>
      <c r="C4" s="73"/>
      <c r="D4" s="73"/>
      <c r="E4" s="73"/>
      <c r="F4" s="73"/>
      <c r="G4" s="73"/>
      <c r="H4" s="73"/>
      <c r="I4" s="73"/>
      <c r="J4" s="73"/>
      <c r="K4" s="73"/>
      <c r="L4" s="73"/>
      <c r="M4" s="74"/>
      <c r="N4" s="74"/>
      <c r="O4" s="74"/>
      <c r="P4" s="74"/>
      <c r="Q4" s="74"/>
      <c r="R4" s="74"/>
      <c r="S4" s="74"/>
      <c r="T4" s="75"/>
    </row>
    <row r="5" spans="1:20" ht="3.75" hidden="1" customHeight="1" x14ac:dyDescent="0.2">
      <c r="B5" s="2"/>
      <c r="C5" s="3"/>
      <c r="D5" s="3"/>
      <c r="E5" s="3"/>
      <c r="F5" s="3"/>
      <c r="G5" s="4"/>
      <c r="H5" s="5"/>
      <c r="I5" s="5"/>
      <c r="J5" s="5"/>
      <c r="K5" s="5"/>
      <c r="L5" s="5"/>
      <c r="M5" s="6"/>
      <c r="N5" s="7"/>
      <c r="O5" s="8"/>
      <c r="P5" s="8"/>
      <c r="Q5" s="8"/>
      <c r="R5" s="8"/>
      <c r="S5" s="8"/>
    </row>
    <row r="6" spans="1:20" ht="5.45" customHeight="1" x14ac:dyDescent="0.25">
      <c r="B6" s="11"/>
      <c r="C6" s="9"/>
      <c r="D6" s="9"/>
      <c r="E6" s="9"/>
      <c r="F6" s="9"/>
      <c r="G6" s="9"/>
      <c r="H6" s="9"/>
      <c r="I6" s="9"/>
      <c r="J6" s="9"/>
      <c r="K6" s="9"/>
      <c r="L6" s="9"/>
      <c r="M6" s="9"/>
      <c r="N6" s="9"/>
      <c r="O6" s="9"/>
      <c r="P6" s="9"/>
      <c r="Q6" s="9"/>
      <c r="R6" s="9"/>
      <c r="S6" s="9"/>
    </row>
    <row r="7" spans="1:20" ht="15" customHeight="1" x14ac:dyDescent="0.25">
      <c r="B7" s="34" t="s">
        <v>87</v>
      </c>
      <c r="C7"/>
      <c r="D7"/>
      <c r="E7"/>
      <c r="F7" s="13"/>
      <c r="G7" s="12"/>
      <c r="H7"/>
      <c r="I7"/>
      <c r="J7" s="14"/>
      <c r="K7" s="15"/>
      <c r="L7" s="10"/>
      <c r="M7"/>
      <c r="N7"/>
      <c r="O7"/>
      <c r="P7"/>
      <c r="Q7"/>
      <c r="R7"/>
      <c r="S7"/>
      <c r="T7"/>
    </row>
    <row r="8" spans="1:20" ht="15" customHeight="1" x14ac:dyDescent="0.25">
      <c r="B8" s="34" t="s">
        <v>85</v>
      </c>
      <c r="C8"/>
      <c r="D8" s="16"/>
      <c r="E8" s="10"/>
      <c r="F8" s="17"/>
      <c r="G8"/>
      <c r="H8"/>
      <c r="I8"/>
      <c r="J8"/>
      <c r="K8"/>
      <c r="L8"/>
      <c r="M8"/>
      <c r="N8"/>
      <c r="O8"/>
      <c r="P8"/>
      <c r="Q8"/>
      <c r="R8"/>
      <c r="S8"/>
      <c r="T8"/>
    </row>
    <row r="9" spans="1:20" ht="13.15" customHeight="1" x14ac:dyDescent="0.2">
      <c r="B9" s="46"/>
      <c r="C9" s="33"/>
      <c r="D9" s="47" t="s">
        <v>0</v>
      </c>
      <c r="E9" s="76" t="s">
        <v>1</v>
      </c>
      <c r="F9" s="76"/>
      <c r="G9" s="76"/>
      <c r="H9" s="76"/>
      <c r="I9" s="76" t="s">
        <v>2</v>
      </c>
      <c r="J9" s="76"/>
      <c r="K9" s="76"/>
      <c r="L9" s="76"/>
      <c r="M9" s="76"/>
      <c r="N9" s="76"/>
      <c r="O9" s="76"/>
      <c r="P9" s="76"/>
      <c r="Q9" s="76" t="s">
        <v>3</v>
      </c>
      <c r="R9" s="76"/>
      <c r="S9" s="76"/>
      <c r="T9" s="76"/>
    </row>
    <row r="10" spans="1:20" ht="13.15" customHeight="1" x14ac:dyDescent="0.2">
      <c r="B10" s="19"/>
      <c r="C10" s="60" t="s">
        <v>4</v>
      </c>
      <c r="D10" s="61"/>
      <c r="E10" s="62">
        <v>3</v>
      </c>
      <c r="F10" s="62"/>
      <c r="G10" s="62"/>
      <c r="H10" s="62"/>
      <c r="I10" s="62">
        <v>10</v>
      </c>
      <c r="J10" s="62"/>
      <c r="K10" s="62"/>
      <c r="L10" s="62"/>
      <c r="M10" s="63" t="s">
        <v>90</v>
      </c>
      <c r="N10" s="63"/>
      <c r="O10" s="63"/>
      <c r="P10" s="63"/>
      <c r="Q10" s="62">
        <v>120</v>
      </c>
      <c r="R10" s="62"/>
      <c r="S10" s="62"/>
      <c r="T10" s="62"/>
    </row>
    <row r="11" spans="1:20" ht="37.15" customHeight="1" x14ac:dyDescent="0.2">
      <c r="B11" s="44"/>
      <c r="C11" s="45"/>
      <c r="D11" s="18"/>
      <c r="E11" s="40" t="s">
        <v>5</v>
      </c>
      <c r="F11" s="40" t="s">
        <v>6</v>
      </c>
      <c r="G11" s="40" t="s">
        <v>7</v>
      </c>
      <c r="H11" s="40" t="s">
        <v>8</v>
      </c>
      <c r="I11" s="40" t="s">
        <v>5</v>
      </c>
      <c r="J11" s="40" t="s">
        <v>6</v>
      </c>
      <c r="K11" s="40" t="s">
        <v>7</v>
      </c>
      <c r="L11" s="40" t="s">
        <v>8</v>
      </c>
      <c r="M11" s="40" t="s">
        <v>5</v>
      </c>
      <c r="N11" s="40" t="s">
        <v>6</v>
      </c>
      <c r="O11" s="40" t="s">
        <v>7</v>
      </c>
      <c r="P11" s="40" t="s">
        <v>8</v>
      </c>
      <c r="Q11" s="40" t="s">
        <v>5</v>
      </c>
      <c r="R11" s="40" t="s">
        <v>6</v>
      </c>
      <c r="S11" s="40" t="s">
        <v>7</v>
      </c>
      <c r="T11" s="40" t="s">
        <v>8</v>
      </c>
    </row>
    <row r="12" spans="1:20" ht="69.75" customHeight="1" x14ac:dyDescent="0.2">
      <c r="A12" s="42" t="s">
        <v>84</v>
      </c>
      <c r="B12" s="41" t="s">
        <v>9</v>
      </c>
      <c r="C12" s="42" t="s">
        <v>82</v>
      </c>
      <c r="D12" s="42" t="s">
        <v>83</v>
      </c>
      <c r="E12" s="43"/>
      <c r="F12" s="43"/>
      <c r="G12" s="43"/>
      <c r="H12" s="43"/>
      <c r="I12" s="43"/>
      <c r="J12" s="43"/>
      <c r="K12" s="43"/>
      <c r="L12" s="43"/>
      <c r="M12" s="43"/>
      <c r="N12" s="43"/>
      <c r="O12" s="43"/>
      <c r="P12" s="43"/>
      <c r="Q12" s="43"/>
      <c r="R12" s="43"/>
      <c r="S12" s="43"/>
      <c r="T12" s="43"/>
    </row>
    <row r="13" spans="1:20" ht="12" customHeight="1" x14ac:dyDescent="0.2">
      <c r="A13" s="53">
        <v>1</v>
      </c>
      <c r="B13" s="35" t="s">
        <v>15</v>
      </c>
      <c r="C13" s="37">
        <v>10620</v>
      </c>
      <c r="D13" s="37">
        <v>1560</v>
      </c>
      <c r="E13" s="38">
        <v>2</v>
      </c>
      <c r="F13" s="38">
        <v>2</v>
      </c>
      <c r="G13" s="39">
        <v>100</v>
      </c>
      <c r="H13" s="38">
        <v>0</v>
      </c>
      <c r="I13" s="38">
        <v>798</v>
      </c>
      <c r="J13" s="38">
        <v>633</v>
      </c>
      <c r="K13" s="39">
        <v>79.323308270676705</v>
      </c>
      <c r="L13" s="38">
        <v>6.2894736842105301</v>
      </c>
      <c r="M13" s="38">
        <v>373</v>
      </c>
      <c r="N13" s="38">
        <v>288</v>
      </c>
      <c r="O13" s="39">
        <v>77.211796246648802</v>
      </c>
      <c r="P13" s="38">
        <v>28.077747989276101</v>
      </c>
      <c r="Q13" s="38">
        <v>387</v>
      </c>
      <c r="R13" s="38">
        <v>387</v>
      </c>
      <c r="S13" s="39">
        <v>100</v>
      </c>
      <c r="T13" s="38">
        <v>0.14211886304909599</v>
      </c>
    </row>
    <row r="14" spans="1:20" ht="12" customHeight="1" x14ac:dyDescent="0.2">
      <c r="A14" s="53">
        <v>2</v>
      </c>
      <c r="B14" s="24" t="s">
        <v>16</v>
      </c>
      <c r="C14" s="26">
        <v>2048</v>
      </c>
      <c r="D14" s="26">
        <v>261</v>
      </c>
      <c r="E14" s="27"/>
      <c r="F14" s="27"/>
      <c r="G14" s="28"/>
      <c r="H14" s="38"/>
      <c r="I14" s="27">
        <v>183</v>
      </c>
      <c r="J14" s="27">
        <v>134</v>
      </c>
      <c r="K14" s="28">
        <v>73.224043715847003</v>
      </c>
      <c r="L14" s="38">
        <v>6.59562841530055</v>
      </c>
      <c r="M14" s="27">
        <v>78</v>
      </c>
      <c r="N14" s="27">
        <v>63</v>
      </c>
      <c r="O14" s="28">
        <v>80.769230769230802</v>
      </c>
      <c r="P14" s="38">
        <v>13.4102564102564</v>
      </c>
      <c r="Q14" s="27"/>
      <c r="R14" s="27"/>
      <c r="S14" s="28"/>
      <c r="T14" s="38"/>
    </row>
    <row r="15" spans="1:20" ht="12" customHeight="1" x14ac:dyDescent="0.2">
      <c r="A15" s="53">
        <v>3</v>
      </c>
      <c r="B15" s="24" t="s">
        <v>17</v>
      </c>
      <c r="C15" s="26">
        <v>7183</v>
      </c>
      <c r="D15" s="26">
        <v>1184</v>
      </c>
      <c r="E15" s="27">
        <v>7</v>
      </c>
      <c r="F15" s="27">
        <v>7</v>
      </c>
      <c r="G15" s="28">
        <v>100</v>
      </c>
      <c r="H15" s="38">
        <v>0</v>
      </c>
      <c r="I15" s="27">
        <v>605</v>
      </c>
      <c r="J15" s="27">
        <v>367</v>
      </c>
      <c r="K15" s="28">
        <v>60.661157024793397</v>
      </c>
      <c r="L15" s="38">
        <v>11.1752066115702</v>
      </c>
      <c r="M15" s="27">
        <v>359</v>
      </c>
      <c r="N15" s="27">
        <v>243</v>
      </c>
      <c r="O15" s="28">
        <v>67.688022284122596</v>
      </c>
      <c r="P15" s="38">
        <v>41.022284122562702</v>
      </c>
      <c r="Q15" s="27">
        <v>213</v>
      </c>
      <c r="R15" s="27">
        <v>213</v>
      </c>
      <c r="S15" s="28">
        <v>100</v>
      </c>
      <c r="T15" s="38">
        <v>0</v>
      </c>
    </row>
    <row r="16" spans="1:20" ht="12" customHeight="1" x14ac:dyDescent="0.2">
      <c r="A16" s="53">
        <v>4</v>
      </c>
      <c r="B16" s="24" t="s">
        <v>18</v>
      </c>
      <c r="C16" s="26">
        <v>8410</v>
      </c>
      <c r="D16" s="26">
        <v>1596</v>
      </c>
      <c r="E16" s="27">
        <v>1</v>
      </c>
      <c r="F16" s="27">
        <v>1</v>
      </c>
      <c r="G16" s="28">
        <v>100</v>
      </c>
      <c r="H16" s="38">
        <v>0</v>
      </c>
      <c r="I16" s="27">
        <v>567</v>
      </c>
      <c r="J16" s="27">
        <v>497</v>
      </c>
      <c r="K16" s="28">
        <v>87.654320987654302</v>
      </c>
      <c r="L16" s="38">
        <v>3.9788359788359799</v>
      </c>
      <c r="M16" s="27">
        <v>542</v>
      </c>
      <c r="N16" s="27">
        <v>476</v>
      </c>
      <c r="O16" s="28">
        <v>87.822878228782301</v>
      </c>
      <c r="P16" s="38">
        <v>11.049815498155001</v>
      </c>
      <c r="Q16" s="27">
        <v>486</v>
      </c>
      <c r="R16" s="27">
        <v>486</v>
      </c>
      <c r="S16" s="28">
        <v>100</v>
      </c>
      <c r="T16" s="38">
        <v>0</v>
      </c>
    </row>
    <row r="17" spans="1:20" ht="12" customHeight="1" x14ac:dyDescent="0.2">
      <c r="A17" s="53">
        <v>5</v>
      </c>
      <c r="B17" s="24" t="s">
        <v>19</v>
      </c>
      <c r="C17" s="26">
        <v>12044</v>
      </c>
      <c r="D17" s="26">
        <v>2276</v>
      </c>
      <c r="E17" s="27">
        <v>3</v>
      </c>
      <c r="F17" s="27">
        <v>2</v>
      </c>
      <c r="G17" s="28">
        <v>66.6666666666667</v>
      </c>
      <c r="H17" s="38">
        <v>1.3333333333333299</v>
      </c>
      <c r="I17" s="27">
        <v>248</v>
      </c>
      <c r="J17" s="27">
        <v>204</v>
      </c>
      <c r="K17" s="28">
        <v>82.258064516128997</v>
      </c>
      <c r="L17" s="38">
        <v>5.5483870967741904</v>
      </c>
      <c r="M17" s="27">
        <v>472</v>
      </c>
      <c r="N17" s="27">
        <v>376</v>
      </c>
      <c r="O17" s="28">
        <v>79.661016949152497</v>
      </c>
      <c r="P17" s="38">
        <v>20.529661016949198</v>
      </c>
      <c r="Q17" s="27">
        <v>1553</v>
      </c>
      <c r="R17" s="27">
        <v>1553</v>
      </c>
      <c r="S17" s="28">
        <v>100</v>
      </c>
      <c r="T17" s="38">
        <v>3.6703155183516002E-2</v>
      </c>
    </row>
    <row r="18" spans="1:20" ht="12" customHeight="1" x14ac:dyDescent="0.2">
      <c r="A18" s="53">
        <v>6</v>
      </c>
      <c r="B18" s="24" t="s">
        <v>20</v>
      </c>
      <c r="C18" s="26">
        <v>9701</v>
      </c>
      <c r="D18" s="26">
        <v>1280</v>
      </c>
      <c r="E18" s="27"/>
      <c r="F18" s="27"/>
      <c r="G18" s="28"/>
      <c r="H18" s="38"/>
      <c r="I18" s="27">
        <v>435</v>
      </c>
      <c r="J18" s="27">
        <v>328</v>
      </c>
      <c r="K18" s="28">
        <v>75.402298850574695</v>
      </c>
      <c r="L18" s="38">
        <v>10.1195402298851</v>
      </c>
      <c r="M18" s="27">
        <v>540</v>
      </c>
      <c r="N18" s="27">
        <v>381</v>
      </c>
      <c r="O18" s="28">
        <v>70.5555555555556</v>
      </c>
      <c r="P18" s="38">
        <v>24.3555555555556</v>
      </c>
      <c r="Q18" s="27">
        <v>305</v>
      </c>
      <c r="R18" s="27">
        <v>305</v>
      </c>
      <c r="S18" s="28">
        <v>100</v>
      </c>
      <c r="T18" s="38">
        <v>0</v>
      </c>
    </row>
    <row r="19" spans="1:20" ht="12" customHeight="1" x14ac:dyDescent="0.2">
      <c r="A19" s="53">
        <v>7</v>
      </c>
      <c r="B19" s="24" t="s">
        <v>21</v>
      </c>
      <c r="C19" s="26">
        <v>4325</v>
      </c>
      <c r="D19" s="26">
        <v>254</v>
      </c>
      <c r="E19" s="27"/>
      <c r="F19" s="27"/>
      <c r="G19" s="28"/>
      <c r="H19" s="38"/>
      <c r="I19" s="27">
        <v>142</v>
      </c>
      <c r="J19" s="27">
        <v>94</v>
      </c>
      <c r="K19" s="28">
        <v>66.197183098591495</v>
      </c>
      <c r="L19" s="38">
        <v>10.366197183098601</v>
      </c>
      <c r="M19" s="27">
        <v>112</v>
      </c>
      <c r="N19" s="27">
        <v>97</v>
      </c>
      <c r="O19" s="28">
        <v>86.607142857142904</v>
      </c>
      <c r="P19" s="38">
        <v>10.1875</v>
      </c>
      <c r="Q19" s="27"/>
      <c r="R19" s="27"/>
      <c r="S19" s="28"/>
      <c r="T19" s="38"/>
    </row>
    <row r="20" spans="1:20" ht="12" customHeight="1" x14ac:dyDescent="0.2">
      <c r="A20" s="53">
        <v>8</v>
      </c>
      <c r="B20" s="24" t="s">
        <v>22</v>
      </c>
      <c r="C20" s="26">
        <v>7381</v>
      </c>
      <c r="D20" s="26">
        <v>534</v>
      </c>
      <c r="E20" s="27"/>
      <c r="F20" s="27"/>
      <c r="G20" s="28"/>
      <c r="H20" s="38"/>
      <c r="I20" s="27">
        <v>216</v>
      </c>
      <c r="J20" s="27">
        <v>158</v>
      </c>
      <c r="K20" s="28">
        <v>73.148148148148096</v>
      </c>
      <c r="L20" s="38">
        <v>8.5138888888888893</v>
      </c>
      <c r="M20" s="27">
        <v>318</v>
      </c>
      <c r="N20" s="27">
        <v>218</v>
      </c>
      <c r="O20" s="28">
        <v>68.553459119496907</v>
      </c>
      <c r="P20" s="38">
        <v>26.902515723270401</v>
      </c>
      <c r="Q20" s="27"/>
      <c r="R20" s="27"/>
      <c r="S20" s="28"/>
      <c r="T20" s="38"/>
    </row>
    <row r="21" spans="1:20" ht="12" customHeight="1" x14ac:dyDescent="0.2">
      <c r="A21" s="53">
        <v>9</v>
      </c>
      <c r="B21" s="24" t="s">
        <v>23</v>
      </c>
      <c r="C21" s="26">
        <v>3524</v>
      </c>
      <c r="D21" s="26">
        <v>445</v>
      </c>
      <c r="E21" s="27"/>
      <c r="F21" s="27"/>
      <c r="G21" s="28"/>
      <c r="H21" s="38"/>
      <c r="I21" s="27">
        <v>262</v>
      </c>
      <c r="J21" s="27">
        <v>194</v>
      </c>
      <c r="K21" s="28">
        <v>74.045801526717597</v>
      </c>
      <c r="L21" s="38">
        <v>10.3320610687023</v>
      </c>
      <c r="M21" s="27">
        <v>182</v>
      </c>
      <c r="N21" s="27">
        <v>135</v>
      </c>
      <c r="O21" s="28">
        <v>74.175824175824204</v>
      </c>
      <c r="P21" s="38">
        <v>27.054945054945101</v>
      </c>
      <c r="Q21" s="27">
        <v>1</v>
      </c>
      <c r="R21" s="27">
        <v>1</v>
      </c>
      <c r="S21" s="28">
        <v>100</v>
      </c>
      <c r="T21" s="38">
        <v>0</v>
      </c>
    </row>
    <row r="22" spans="1:20" ht="12" customHeight="1" x14ac:dyDescent="0.2">
      <c r="A22" s="53">
        <v>10</v>
      </c>
      <c r="B22" s="24" t="s">
        <v>24</v>
      </c>
      <c r="C22" s="26">
        <v>11095</v>
      </c>
      <c r="D22" s="26">
        <v>846</v>
      </c>
      <c r="E22" s="27"/>
      <c r="F22" s="27"/>
      <c r="G22" s="28"/>
      <c r="H22" s="38"/>
      <c r="I22" s="27">
        <v>341</v>
      </c>
      <c r="J22" s="27">
        <v>225</v>
      </c>
      <c r="K22" s="28">
        <v>65.982404692082099</v>
      </c>
      <c r="L22" s="38">
        <v>13.648093841642201</v>
      </c>
      <c r="M22" s="27">
        <v>504</v>
      </c>
      <c r="N22" s="27">
        <v>281</v>
      </c>
      <c r="O22" s="28">
        <v>55.753968253968303</v>
      </c>
      <c r="P22" s="38">
        <v>36.9305555555556</v>
      </c>
      <c r="Q22" s="27">
        <v>1</v>
      </c>
      <c r="R22" s="27">
        <v>1</v>
      </c>
      <c r="S22" s="28">
        <v>100</v>
      </c>
      <c r="T22" s="38">
        <v>52</v>
      </c>
    </row>
    <row r="23" spans="1:20" ht="12" customHeight="1" x14ac:dyDescent="0.2">
      <c r="A23" s="53">
        <v>11</v>
      </c>
      <c r="B23" s="24" t="s">
        <v>25</v>
      </c>
      <c r="C23" s="26">
        <v>16018</v>
      </c>
      <c r="D23" s="26">
        <v>5829</v>
      </c>
      <c r="E23" s="27">
        <v>12</v>
      </c>
      <c r="F23" s="27">
        <v>12</v>
      </c>
      <c r="G23" s="28">
        <v>100</v>
      </c>
      <c r="H23" s="38">
        <v>0</v>
      </c>
      <c r="I23" s="27">
        <v>703</v>
      </c>
      <c r="J23" s="27">
        <v>691</v>
      </c>
      <c r="K23" s="28">
        <v>98.293029871977197</v>
      </c>
      <c r="L23" s="38">
        <v>0.59174964438122302</v>
      </c>
      <c r="M23" s="27">
        <v>1101</v>
      </c>
      <c r="N23" s="27">
        <v>1090</v>
      </c>
      <c r="O23" s="28">
        <v>99.000908265213397</v>
      </c>
      <c r="P23" s="38">
        <v>0.95277020890099895</v>
      </c>
      <c r="Q23" s="27">
        <v>4013</v>
      </c>
      <c r="R23" s="27">
        <v>4013</v>
      </c>
      <c r="S23" s="28">
        <v>100</v>
      </c>
      <c r="T23" s="38">
        <v>0.30774981310740102</v>
      </c>
    </row>
    <row r="24" spans="1:20" ht="12" customHeight="1" x14ac:dyDescent="0.2">
      <c r="A24" s="53">
        <v>12</v>
      </c>
      <c r="B24" s="24" t="s">
        <v>26</v>
      </c>
      <c r="C24" s="26">
        <v>855</v>
      </c>
      <c r="D24" s="26">
        <v>140</v>
      </c>
      <c r="E24" s="27"/>
      <c r="F24" s="27"/>
      <c r="G24" s="28"/>
      <c r="H24" s="38"/>
      <c r="I24" s="27">
        <v>66</v>
      </c>
      <c r="J24" s="27">
        <v>59</v>
      </c>
      <c r="K24" s="28">
        <v>89.393939393939405</v>
      </c>
      <c r="L24" s="38">
        <v>3.01515151515152</v>
      </c>
      <c r="M24" s="27">
        <v>74</v>
      </c>
      <c r="N24" s="27">
        <v>68</v>
      </c>
      <c r="O24" s="28">
        <v>91.891891891891902</v>
      </c>
      <c r="P24" s="38">
        <v>6.7162162162162202</v>
      </c>
      <c r="Q24" s="27"/>
      <c r="R24" s="27"/>
      <c r="S24" s="28"/>
      <c r="T24" s="38"/>
    </row>
    <row r="25" spans="1:20" ht="12" customHeight="1" x14ac:dyDescent="0.2">
      <c r="A25" s="53">
        <v>13</v>
      </c>
      <c r="B25" s="24" t="s">
        <v>27</v>
      </c>
      <c r="C25" s="26">
        <v>3182</v>
      </c>
      <c r="D25" s="26">
        <v>125</v>
      </c>
      <c r="E25" s="27"/>
      <c r="F25" s="27"/>
      <c r="G25" s="28"/>
      <c r="H25" s="38"/>
      <c r="I25" s="27">
        <v>80</v>
      </c>
      <c r="J25" s="27">
        <v>59</v>
      </c>
      <c r="K25" s="28">
        <v>73.75</v>
      </c>
      <c r="L25" s="38">
        <v>5.0999999999999996</v>
      </c>
      <c r="M25" s="27">
        <v>33</v>
      </c>
      <c r="N25" s="27">
        <v>31</v>
      </c>
      <c r="O25" s="28">
        <v>93.939393939393895</v>
      </c>
      <c r="P25" s="38">
        <v>8.6666666666666696</v>
      </c>
      <c r="Q25" s="27">
        <v>12</v>
      </c>
      <c r="R25" s="27">
        <v>12</v>
      </c>
      <c r="S25" s="28">
        <v>100</v>
      </c>
      <c r="T25" s="38">
        <v>0</v>
      </c>
    </row>
    <row r="26" spans="1:20" ht="12" customHeight="1" x14ac:dyDescent="0.2">
      <c r="A26" s="53">
        <v>14</v>
      </c>
      <c r="B26" s="24" t="s">
        <v>28</v>
      </c>
      <c r="C26" s="26">
        <v>7062</v>
      </c>
      <c r="D26" s="26">
        <v>1134</v>
      </c>
      <c r="E26" s="27">
        <v>1</v>
      </c>
      <c r="F26" s="27">
        <v>1</v>
      </c>
      <c r="G26" s="28">
        <v>100</v>
      </c>
      <c r="H26" s="38">
        <v>0</v>
      </c>
      <c r="I26" s="27">
        <v>600</v>
      </c>
      <c r="J26" s="27">
        <v>541</v>
      </c>
      <c r="K26" s="28">
        <v>90.1666666666667</v>
      </c>
      <c r="L26" s="38">
        <v>3.2733333333333299</v>
      </c>
      <c r="M26" s="27">
        <v>382</v>
      </c>
      <c r="N26" s="27">
        <v>323</v>
      </c>
      <c r="O26" s="28">
        <v>84.554973821989506</v>
      </c>
      <c r="P26" s="38">
        <v>16.552356020942401</v>
      </c>
      <c r="Q26" s="27">
        <v>151</v>
      </c>
      <c r="R26" s="27">
        <v>151</v>
      </c>
      <c r="S26" s="28">
        <v>100</v>
      </c>
      <c r="T26" s="38">
        <v>5.2980132450331001E-2</v>
      </c>
    </row>
    <row r="27" spans="1:20" ht="12" customHeight="1" x14ac:dyDescent="0.2">
      <c r="A27" s="53">
        <v>15</v>
      </c>
      <c r="B27" s="24" t="s">
        <v>29</v>
      </c>
      <c r="C27" s="26">
        <v>5165</v>
      </c>
      <c r="D27" s="26">
        <v>1660</v>
      </c>
      <c r="E27" s="27">
        <v>1</v>
      </c>
      <c r="F27" s="27">
        <v>1</v>
      </c>
      <c r="G27" s="28">
        <v>100</v>
      </c>
      <c r="H27" s="38">
        <v>0</v>
      </c>
      <c r="I27" s="27">
        <v>212</v>
      </c>
      <c r="J27" s="27">
        <v>181</v>
      </c>
      <c r="K27" s="28">
        <v>85.377358490565996</v>
      </c>
      <c r="L27" s="38">
        <v>4.6226415094339597</v>
      </c>
      <c r="M27" s="27">
        <v>194</v>
      </c>
      <c r="N27" s="27">
        <v>182</v>
      </c>
      <c r="O27" s="28">
        <v>93.814432989690701</v>
      </c>
      <c r="P27" s="38">
        <v>20.634020618556701</v>
      </c>
      <c r="Q27" s="27">
        <v>1253</v>
      </c>
      <c r="R27" s="27">
        <v>1253</v>
      </c>
      <c r="S27" s="28">
        <v>100</v>
      </c>
      <c r="T27" s="38">
        <v>7.1827613727059999E-3</v>
      </c>
    </row>
    <row r="28" spans="1:20" ht="12" customHeight="1" x14ac:dyDescent="0.2">
      <c r="A28" s="53">
        <v>16</v>
      </c>
      <c r="B28" s="24" t="s">
        <v>30</v>
      </c>
      <c r="C28" s="26">
        <v>244</v>
      </c>
      <c r="D28" s="26">
        <v>57</v>
      </c>
      <c r="E28" s="27"/>
      <c r="F28" s="27"/>
      <c r="G28" s="28"/>
      <c r="H28" s="38"/>
      <c r="I28" s="27">
        <v>13</v>
      </c>
      <c r="J28" s="27">
        <v>10</v>
      </c>
      <c r="K28" s="28">
        <v>76.923076923076906</v>
      </c>
      <c r="L28" s="38">
        <v>2.8461538461538498</v>
      </c>
      <c r="M28" s="27">
        <v>7</v>
      </c>
      <c r="N28" s="27">
        <v>7</v>
      </c>
      <c r="O28" s="28">
        <v>100</v>
      </c>
      <c r="P28" s="38">
        <v>2.4285714285714302</v>
      </c>
      <c r="Q28" s="27">
        <v>37</v>
      </c>
      <c r="R28" s="27">
        <v>37</v>
      </c>
      <c r="S28" s="28">
        <v>100</v>
      </c>
      <c r="T28" s="38">
        <v>0</v>
      </c>
    </row>
    <row r="29" spans="1:20" ht="12" customHeight="1" x14ac:dyDescent="0.2">
      <c r="A29" s="53">
        <v>17</v>
      </c>
      <c r="B29" s="24" t="s">
        <v>31</v>
      </c>
      <c r="C29" s="26">
        <v>2878</v>
      </c>
      <c r="D29" s="26">
        <v>1368</v>
      </c>
      <c r="E29" s="27">
        <v>6</v>
      </c>
      <c r="F29" s="27">
        <v>6</v>
      </c>
      <c r="G29" s="28">
        <v>100</v>
      </c>
      <c r="H29" s="38">
        <v>0</v>
      </c>
      <c r="I29" s="27">
        <v>217</v>
      </c>
      <c r="J29" s="27">
        <v>217</v>
      </c>
      <c r="K29" s="28">
        <v>100</v>
      </c>
      <c r="L29" s="38">
        <v>0.15207373271889399</v>
      </c>
      <c r="M29" s="27">
        <v>208</v>
      </c>
      <c r="N29" s="27">
        <v>208</v>
      </c>
      <c r="O29" s="28">
        <v>100</v>
      </c>
      <c r="P29" s="38">
        <v>0.38461538461538503</v>
      </c>
      <c r="Q29" s="27">
        <v>937</v>
      </c>
      <c r="R29" s="27">
        <v>937</v>
      </c>
      <c r="S29" s="28">
        <v>100</v>
      </c>
      <c r="T29" s="38">
        <v>0</v>
      </c>
    </row>
    <row r="30" spans="1:20" ht="12" customHeight="1" x14ac:dyDescent="0.2">
      <c r="A30" s="53">
        <v>18</v>
      </c>
      <c r="B30" s="24" t="s">
        <v>32</v>
      </c>
      <c r="C30" s="26">
        <v>3418</v>
      </c>
      <c r="D30" s="26">
        <v>1062</v>
      </c>
      <c r="E30" s="27">
        <v>11</v>
      </c>
      <c r="F30" s="27">
        <v>11</v>
      </c>
      <c r="G30" s="28">
        <v>100</v>
      </c>
      <c r="H30" s="38">
        <v>0</v>
      </c>
      <c r="I30" s="27">
        <v>511</v>
      </c>
      <c r="J30" s="27">
        <v>493</v>
      </c>
      <c r="K30" s="28">
        <v>96.477495107632095</v>
      </c>
      <c r="L30" s="38">
        <v>0.94911937377690803</v>
      </c>
      <c r="M30" s="27">
        <v>108</v>
      </c>
      <c r="N30" s="27">
        <v>108</v>
      </c>
      <c r="O30" s="28">
        <v>100</v>
      </c>
      <c r="P30" s="38">
        <v>0.66666666666666696</v>
      </c>
      <c r="Q30" s="27">
        <v>432</v>
      </c>
      <c r="R30" s="27">
        <v>432</v>
      </c>
      <c r="S30" s="28">
        <v>100</v>
      </c>
      <c r="T30" s="38">
        <v>2.3148148148149999E-3</v>
      </c>
    </row>
    <row r="31" spans="1:20" ht="12" customHeight="1" x14ac:dyDescent="0.2">
      <c r="A31" s="53">
        <v>19</v>
      </c>
      <c r="B31" s="24" t="s">
        <v>33</v>
      </c>
      <c r="C31" s="26">
        <v>26</v>
      </c>
      <c r="D31" s="26">
        <v>13</v>
      </c>
      <c r="E31" s="27"/>
      <c r="F31" s="27"/>
      <c r="G31" s="28"/>
      <c r="H31" s="38"/>
      <c r="I31" s="27">
        <v>4</v>
      </c>
      <c r="J31" s="27">
        <v>4</v>
      </c>
      <c r="K31" s="28">
        <v>100</v>
      </c>
      <c r="L31" s="38">
        <v>0</v>
      </c>
      <c r="M31" s="27">
        <v>1</v>
      </c>
      <c r="N31" s="27">
        <v>1</v>
      </c>
      <c r="O31" s="28">
        <v>100</v>
      </c>
      <c r="P31" s="38">
        <v>0</v>
      </c>
      <c r="Q31" s="27">
        <v>8</v>
      </c>
      <c r="R31" s="27">
        <v>8</v>
      </c>
      <c r="S31" s="28">
        <v>100</v>
      </c>
      <c r="T31" s="38">
        <v>0</v>
      </c>
    </row>
    <row r="32" spans="1:20" ht="12" customHeight="1" x14ac:dyDescent="0.2">
      <c r="A32" s="53">
        <v>20</v>
      </c>
      <c r="B32" s="24" t="s">
        <v>34</v>
      </c>
      <c r="C32" s="26">
        <v>187</v>
      </c>
      <c r="D32" s="26">
        <v>38</v>
      </c>
      <c r="E32" s="27"/>
      <c r="F32" s="27"/>
      <c r="G32" s="28"/>
      <c r="H32" s="38"/>
      <c r="I32" s="27">
        <v>24</v>
      </c>
      <c r="J32" s="27">
        <v>24</v>
      </c>
      <c r="K32" s="28">
        <v>100</v>
      </c>
      <c r="L32" s="38">
        <v>0.375</v>
      </c>
      <c r="M32" s="27">
        <v>2</v>
      </c>
      <c r="N32" s="27">
        <v>2</v>
      </c>
      <c r="O32" s="28">
        <v>100</v>
      </c>
      <c r="P32" s="38">
        <v>0</v>
      </c>
      <c r="Q32" s="27">
        <v>12</v>
      </c>
      <c r="R32" s="27">
        <v>12</v>
      </c>
      <c r="S32" s="28">
        <v>100</v>
      </c>
      <c r="T32" s="38">
        <v>8.3333333333332996E-2</v>
      </c>
    </row>
    <row r="33" spans="1:20" ht="12" customHeight="1" x14ac:dyDescent="0.2">
      <c r="A33" s="53">
        <v>21</v>
      </c>
      <c r="B33" s="24" t="s">
        <v>35</v>
      </c>
      <c r="C33" s="26">
        <v>27</v>
      </c>
      <c r="D33" s="26">
        <v>11</v>
      </c>
      <c r="E33" s="27"/>
      <c r="F33" s="27"/>
      <c r="G33" s="28"/>
      <c r="H33" s="38"/>
      <c r="I33" s="27">
        <v>3</v>
      </c>
      <c r="J33" s="27">
        <v>3</v>
      </c>
      <c r="K33" s="28">
        <v>100</v>
      </c>
      <c r="L33" s="38">
        <v>0</v>
      </c>
      <c r="M33" s="27">
        <v>2</v>
      </c>
      <c r="N33" s="27">
        <v>2</v>
      </c>
      <c r="O33" s="28">
        <v>100</v>
      </c>
      <c r="P33" s="38">
        <v>0</v>
      </c>
      <c r="Q33" s="27">
        <v>6</v>
      </c>
      <c r="R33" s="27">
        <v>6</v>
      </c>
      <c r="S33" s="28">
        <v>100</v>
      </c>
      <c r="T33" s="38">
        <v>0</v>
      </c>
    </row>
    <row r="34" spans="1:20" ht="12" customHeight="1" x14ac:dyDescent="0.2">
      <c r="A34" s="53">
        <v>22</v>
      </c>
      <c r="B34" s="24" t="s">
        <v>36</v>
      </c>
      <c r="C34" s="26">
        <v>173</v>
      </c>
      <c r="D34" s="26">
        <v>30</v>
      </c>
      <c r="E34" s="29"/>
      <c r="F34" s="29"/>
      <c r="G34" s="28"/>
      <c r="H34" s="38"/>
      <c r="I34" s="27">
        <v>17</v>
      </c>
      <c r="J34" s="27">
        <v>16</v>
      </c>
      <c r="K34" s="28">
        <v>94.117647058823493</v>
      </c>
      <c r="L34" s="38">
        <v>1.52941176470588</v>
      </c>
      <c r="M34" s="29">
        <v>3</v>
      </c>
      <c r="N34" s="29">
        <v>3</v>
      </c>
      <c r="O34" s="28">
        <v>100</v>
      </c>
      <c r="P34" s="38">
        <v>0</v>
      </c>
      <c r="Q34" s="27">
        <v>10</v>
      </c>
      <c r="R34" s="27">
        <v>10</v>
      </c>
      <c r="S34" s="28">
        <v>100</v>
      </c>
      <c r="T34" s="38">
        <v>0</v>
      </c>
    </row>
    <row r="35" spans="1:20" ht="12" customHeight="1" x14ac:dyDescent="0.2">
      <c r="A35" s="53">
        <v>23</v>
      </c>
      <c r="B35" s="24" t="s">
        <v>37</v>
      </c>
      <c r="C35" s="26">
        <v>414</v>
      </c>
      <c r="D35" s="26">
        <v>196</v>
      </c>
      <c r="E35" s="27">
        <v>1</v>
      </c>
      <c r="F35" s="27">
        <v>1</v>
      </c>
      <c r="G35" s="28">
        <v>100</v>
      </c>
      <c r="H35" s="38">
        <v>0</v>
      </c>
      <c r="I35" s="27">
        <v>53</v>
      </c>
      <c r="J35" s="27">
        <v>53</v>
      </c>
      <c r="K35" s="28">
        <v>100</v>
      </c>
      <c r="L35" s="38">
        <v>0.28301886792452802</v>
      </c>
      <c r="M35" s="27">
        <v>34</v>
      </c>
      <c r="N35" s="27">
        <v>34</v>
      </c>
      <c r="O35" s="28">
        <v>100</v>
      </c>
      <c r="P35" s="38">
        <v>0</v>
      </c>
      <c r="Q35" s="27">
        <v>108</v>
      </c>
      <c r="R35" s="27">
        <v>108</v>
      </c>
      <c r="S35" s="28">
        <v>100</v>
      </c>
      <c r="T35" s="38">
        <v>0</v>
      </c>
    </row>
    <row r="36" spans="1:20" ht="12" customHeight="1" x14ac:dyDescent="0.2">
      <c r="A36" s="53">
        <v>24</v>
      </c>
      <c r="B36" s="24" t="s">
        <v>38</v>
      </c>
      <c r="C36" s="26">
        <v>3453</v>
      </c>
      <c r="D36" s="26">
        <v>1095</v>
      </c>
      <c r="E36" s="27">
        <v>15</v>
      </c>
      <c r="F36" s="27">
        <v>15</v>
      </c>
      <c r="G36" s="28">
        <v>100</v>
      </c>
      <c r="H36" s="38">
        <v>0</v>
      </c>
      <c r="I36" s="27">
        <v>513</v>
      </c>
      <c r="J36" s="27">
        <v>491</v>
      </c>
      <c r="K36" s="28">
        <v>95.711500974658904</v>
      </c>
      <c r="L36" s="38">
        <v>1.0877192982456101</v>
      </c>
      <c r="M36" s="27">
        <v>113</v>
      </c>
      <c r="N36" s="27">
        <v>113</v>
      </c>
      <c r="O36" s="28">
        <v>100</v>
      </c>
      <c r="P36" s="38">
        <v>0.63716814159292001</v>
      </c>
      <c r="Q36" s="27">
        <v>454</v>
      </c>
      <c r="R36" s="27">
        <v>454</v>
      </c>
      <c r="S36" s="28">
        <v>100</v>
      </c>
      <c r="T36" s="38">
        <v>2.2026431718060002E-3</v>
      </c>
    </row>
    <row r="37" spans="1:20" ht="12" customHeight="1" x14ac:dyDescent="0.2">
      <c r="A37" s="53">
        <v>25</v>
      </c>
      <c r="B37" s="24" t="s">
        <v>39</v>
      </c>
      <c r="C37" s="26">
        <v>1172</v>
      </c>
      <c r="D37" s="26">
        <v>533</v>
      </c>
      <c r="E37" s="27">
        <v>11</v>
      </c>
      <c r="F37" s="27">
        <v>11</v>
      </c>
      <c r="G37" s="28">
        <v>100</v>
      </c>
      <c r="H37" s="38">
        <v>0</v>
      </c>
      <c r="I37" s="27">
        <v>114</v>
      </c>
      <c r="J37" s="27">
        <v>112</v>
      </c>
      <c r="K37" s="28">
        <v>98.245614035087698</v>
      </c>
      <c r="L37" s="38">
        <v>0.62280701754386003</v>
      </c>
      <c r="M37" s="27">
        <v>104</v>
      </c>
      <c r="N37" s="27">
        <v>104</v>
      </c>
      <c r="O37" s="28">
        <v>100</v>
      </c>
      <c r="P37" s="38">
        <v>0.17307692307692299</v>
      </c>
      <c r="Q37" s="27">
        <v>304</v>
      </c>
      <c r="R37" s="27">
        <v>304</v>
      </c>
      <c r="S37" s="28">
        <v>100</v>
      </c>
      <c r="T37" s="38">
        <v>0</v>
      </c>
    </row>
    <row r="38" spans="1:20" ht="12" customHeight="1" x14ac:dyDescent="0.2">
      <c r="A38" s="53">
        <v>26</v>
      </c>
      <c r="B38" s="24" t="s">
        <v>40</v>
      </c>
      <c r="C38" s="26">
        <v>1995</v>
      </c>
      <c r="D38" s="26">
        <v>619</v>
      </c>
      <c r="E38" s="27">
        <v>6</v>
      </c>
      <c r="F38" s="27">
        <v>6</v>
      </c>
      <c r="G38" s="28">
        <v>100</v>
      </c>
      <c r="H38" s="38">
        <v>0</v>
      </c>
      <c r="I38" s="27">
        <v>292</v>
      </c>
      <c r="J38" s="27">
        <v>280</v>
      </c>
      <c r="K38" s="28">
        <v>95.890410958904098</v>
      </c>
      <c r="L38" s="38">
        <v>0.965753424657534</v>
      </c>
      <c r="M38" s="27">
        <v>56</v>
      </c>
      <c r="N38" s="27">
        <v>56</v>
      </c>
      <c r="O38" s="28">
        <v>100</v>
      </c>
      <c r="P38" s="38">
        <v>0.85714285714285698</v>
      </c>
      <c r="Q38" s="27">
        <v>265</v>
      </c>
      <c r="R38" s="27">
        <v>265</v>
      </c>
      <c r="S38" s="28">
        <v>100</v>
      </c>
      <c r="T38" s="38">
        <v>3.7735849056600001E-3</v>
      </c>
    </row>
    <row r="39" spans="1:20" ht="12" customHeight="1" x14ac:dyDescent="0.2">
      <c r="A39" s="53">
        <v>27</v>
      </c>
      <c r="B39" s="24" t="s">
        <v>41</v>
      </c>
      <c r="C39" s="26">
        <v>473</v>
      </c>
      <c r="D39" s="26">
        <v>221</v>
      </c>
      <c r="E39" s="27">
        <v>1</v>
      </c>
      <c r="F39" s="27">
        <v>1</v>
      </c>
      <c r="G39" s="28">
        <v>100</v>
      </c>
      <c r="H39" s="38">
        <v>0</v>
      </c>
      <c r="I39" s="27">
        <v>39</v>
      </c>
      <c r="J39" s="27">
        <v>39</v>
      </c>
      <c r="K39" s="28">
        <v>100</v>
      </c>
      <c r="L39" s="38">
        <v>0.256410256410256</v>
      </c>
      <c r="M39" s="27">
        <v>43</v>
      </c>
      <c r="N39" s="27">
        <v>43</v>
      </c>
      <c r="O39" s="28">
        <v>100</v>
      </c>
      <c r="P39" s="38">
        <v>0.232558139534884</v>
      </c>
      <c r="Q39" s="27">
        <v>138</v>
      </c>
      <c r="R39" s="27">
        <v>138</v>
      </c>
      <c r="S39" s="28">
        <v>100</v>
      </c>
      <c r="T39" s="38">
        <v>0</v>
      </c>
    </row>
    <row r="40" spans="1:20" ht="12" customHeight="1" x14ac:dyDescent="0.2">
      <c r="A40" s="53">
        <v>28</v>
      </c>
      <c r="B40" s="24" t="s">
        <v>42</v>
      </c>
      <c r="C40" s="26"/>
      <c r="D40" s="26"/>
      <c r="E40" s="27"/>
      <c r="F40" s="27"/>
      <c r="G40" s="28"/>
      <c r="H40" s="38"/>
      <c r="I40" s="27"/>
      <c r="J40" s="27"/>
      <c r="K40" s="28"/>
      <c r="L40" s="38"/>
      <c r="M40" s="27"/>
      <c r="N40" s="27"/>
      <c r="O40" s="28"/>
      <c r="P40" s="38"/>
      <c r="Q40" s="27"/>
      <c r="R40" s="27"/>
      <c r="S40" s="28"/>
      <c r="T40" s="38"/>
    </row>
    <row r="41" spans="1:20" ht="12" customHeight="1" x14ac:dyDescent="0.2">
      <c r="A41" s="53">
        <v>29</v>
      </c>
      <c r="B41" s="24" t="s">
        <v>43</v>
      </c>
      <c r="C41" s="26"/>
      <c r="D41" s="26"/>
      <c r="E41" s="27"/>
      <c r="F41" s="27"/>
      <c r="G41" s="28"/>
      <c r="H41" s="38"/>
      <c r="I41" s="27"/>
      <c r="J41" s="27"/>
      <c r="K41" s="28"/>
      <c r="L41" s="38"/>
      <c r="M41" s="27"/>
      <c r="N41" s="27"/>
      <c r="O41" s="28"/>
      <c r="P41" s="38"/>
      <c r="Q41" s="27"/>
      <c r="R41" s="27"/>
      <c r="S41" s="28"/>
      <c r="T41" s="38"/>
    </row>
    <row r="42" spans="1:20" ht="22.9" customHeight="1" x14ac:dyDescent="0.2">
      <c r="A42" s="53">
        <v>30</v>
      </c>
      <c r="B42" s="24" t="s">
        <v>44</v>
      </c>
      <c r="C42" s="26">
        <v>24</v>
      </c>
      <c r="D42" s="26">
        <v>9</v>
      </c>
      <c r="E42" s="27"/>
      <c r="F42" s="27"/>
      <c r="G42" s="28"/>
      <c r="H42" s="38"/>
      <c r="I42" s="27">
        <v>7</v>
      </c>
      <c r="J42" s="27">
        <v>5</v>
      </c>
      <c r="K42" s="28">
        <v>71.428571428571402</v>
      </c>
      <c r="L42" s="38">
        <v>6.5714285714285703</v>
      </c>
      <c r="M42" s="27"/>
      <c r="N42" s="27"/>
      <c r="O42" s="28"/>
      <c r="P42" s="38"/>
      <c r="Q42" s="27">
        <v>2</v>
      </c>
      <c r="R42" s="27">
        <v>2</v>
      </c>
      <c r="S42" s="28">
        <v>100</v>
      </c>
      <c r="T42" s="38">
        <v>0</v>
      </c>
    </row>
    <row r="43" spans="1:20" ht="22.9" customHeight="1" x14ac:dyDescent="0.2">
      <c r="A43" s="53">
        <v>31</v>
      </c>
      <c r="B43" s="24" t="s">
        <v>45</v>
      </c>
      <c r="C43" s="26"/>
      <c r="D43" s="26"/>
      <c r="E43" s="27"/>
      <c r="F43" s="27"/>
      <c r="G43" s="28"/>
      <c r="H43" s="38"/>
      <c r="I43" s="27"/>
      <c r="J43" s="27"/>
      <c r="K43" s="28"/>
      <c r="L43" s="38"/>
      <c r="M43" s="27"/>
      <c r="N43" s="27"/>
      <c r="O43" s="28"/>
      <c r="P43" s="38"/>
      <c r="Q43" s="27"/>
      <c r="R43" s="27"/>
      <c r="S43" s="28"/>
      <c r="T43" s="38"/>
    </row>
    <row r="44" spans="1:20" ht="22.9" customHeight="1" x14ac:dyDescent="0.2">
      <c r="A44" s="53">
        <v>32</v>
      </c>
      <c r="B44" s="24" t="s">
        <v>46</v>
      </c>
      <c r="C44" s="26"/>
      <c r="D44" s="26"/>
      <c r="E44" s="27"/>
      <c r="F44" s="27"/>
      <c r="G44" s="28"/>
      <c r="H44" s="38"/>
      <c r="I44" s="27"/>
      <c r="J44" s="27"/>
      <c r="K44" s="28"/>
      <c r="L44" s="38"/>
      <c r="M44" s="27"/>
      <c r="N44" s="27"/>
      <c r="O44" s="28"/>
      <c r="P44" s="38"/>
      <c r="Q44" s="27"/>
      <c r="R44" s="27"/>
      <c r="S44" s="28"/>
      <c r="T44" s="38"/>
    </row>
    <row r="45" spans="1:20" ht="12" customHeight="1" x14ac:dyDescent="0.2">
      <c r="A45" s="53">
        <v>33</v>
      </c>
      <c r="B45" s="24" t="s">
        <v>47</v>
      </c>
      <c r="C45" s="26">
        <v>53</v>
      </c>
      <c r="D45" s="26">
        <v>21</v>
      </c>
      <c r="E45" s="27"/>
      <c r="F45" s="27"/>
      <c r="G45" s="28"/>
      <c r="H45" s="38"/>
      <c r="I45" s="27">
        <v>8</v>
      </c>
      <c r="J45" s="27">
        <v>8</v>
      </c>
      <c r="K45" s="28">
        <v>100</v>
      </c>
      <c r="L45" s="38">
        <v>0</v>
      </c>
      <c r="M45" s="27"/>
      <c r="N45" s="27"/>
      <c r="O45" s="28"/>
      <c r="P45" s="38"/>
      <c r="Q45" s="27">
        <v>13</v>
      </c>
      <c r="R45" s="27">
        <v>13</v>
      </c>
      <c r="S45" s="28">
        <v>100</v>
      </c>
      <c r="T45" s="38">
        <v>0</v>
      </c>
    </row>
    <row r="46" spans="1:20" ht="22.9" customHeight="1" x14ac:dyDescent="0.2">
      <c r="A46" s="53">
        <v>34</v>
      </c>
      <c r="B46" s="24" t="s">
        <v>48</v>
      </c>
      <c r="C46" s="26">
        <v>380</v>
      </c>
      <c r="D46" s="26">
        <v>180</v>
      </c>
      <c r="E46" s="27">
        <v>1</v>
      </c>
      <c r="F46" s="27">
        <v>1</v>
      </c>
      <c r="G46" s="28">
        <v>100</v>
      </c>
      <c r="H46" s="38">
        <v>0</v>
      </c>
      <c r="I46" s="27">
        <v>65</v>
      </c>
      <c r="J46" s="27">
        <v>59</v>
      </c>
      <c r="K46" s="28">
        <v>90.769230769230802</v>
      </c>
      <c r="L46" s="38">
        <v>2.16923076923077</v>
      </c>
      <c r="M46" s="27">
        <v>24</v>
      </c>
      <c r="N46" s="27">
        <v>24</v>
      </c>
      <c r="O46" s="28">
        <v>100</v>
      </c>
      <c r="P46" s="38">
        <v>0.29166666666666702</v>
      </c>
      <c r="Q46" s="27">
        <v>90</v>
      </c>
      <c r="R46" s="27">
        <v>90</v>
      </c>
      <c r="S46" s="28">
        <v>100</v>
      </c>
      <c r="T46" s="38">
        <v>0</v>
      </c>
    </row>
    <row r="47" spans="1:20" ht="22.9" customHeight="1" x14ac:dyDescent="0.2">
      <c r="A47" s="53">
        <v>35</v>
      </c>
      <c r="B47" s="24" t="s">
        <v>49</v>
      </c>
      <c r="C47" s="26">
        <v>1132</v>
      </c>
      <c r="D47" s="26">
        <v>647</v>
      </c>
      <c r="E47" s="29">
        <v>17</v>
      </c>
      <c r="F47" s="29">
        <v>17</v>
      </c>
      <c r="G47" s="28">
        <v>100</v>
      </c>
      <c r="H47" s="38">
        <v>0</v>
      </c>
      <c r="I47" s="29">
        <v>359</v>
      </c>
      <c r="J47" s="29">
        <v>330</v>
      </c>
      <c r="K47" s="28">
        <v>91.922005571030596</v>
      </c>
      <c r="L47" s="38">
        <v>2.3871866295264601</v>
      </c>
      <c r="M47" s="27">
        <v>65</v>
      </c>
      <c r="N47" s="27">
        <v>64</v>
      </c>
      <c r="O47" s="28">
        <v>98.461538461538495</v>
      </c>
      <c r="P47" s="38">
        <v>6.2</v>
      </c>
      <c r="Q47" s="27">
        <v>206</v>
      </c>
      <c r="R47" s="27">
        <v>206</v>
      </c>
      <c r="S47" s="28">
        <v>100</v>
      </c>
      <c r="T47" s="38">
        <v>0</v>
      </c>
    </row>
    <row r="48" spans="1:20" ht="12" customHeight="1" x14ac:dyDescent="0.2">
      <c r="A48" s="53">
        <v>36</v>
      </c>
      <c r="B48" s="24" t="s">
        <v>50</v>
      </c>
      <c r="C48" s="26">
        <v>138</v>
      </c>
      <c r="D48" s="26">
        <v>100</v>
      </c>
      <c r="E48" s="27"/>
      <c r="F48" s="27"/>
      <c r="G48" s="28"/>
      <c r="H48" s="38"/>
      <c r="I48" s="27">
        <v>41</v>
      </c>
      <c r="J48" s="27">
        <v>37</v>
      </c>
      <c r="K48" s="28">
        <v>90.243902439024396</v>
      </c>
      <c r="L48" s="38">
        <v>2.2195121951219501</v>
      </c>
      <c r="M48" s="27">
        <v>10</v>
      </c>
      <c r="N48" s="27">
        <v>10</v>
      </c>
      <c r="O48" s="28">
        <v>100</v>
      </c>
      <c r="P48" s="38">
        <v>0</v>
      </c>
      <c r="Q48" s="27">
        <v>49</v>
      </c>
      <c r="R48" s="27">
        <v>49</v>
      </c>
      <c r="S48" s="28">
        <v>100</v>
      </c>
      <c r="T48" s="38">
        <v>0</v>
      </c>
    </row>
    <row r="49" spans="1:20" ht="12" customHeight="1" x14ac:dyDescent="0.2">
      <c r="A49" s="53">
        <v>37</v>
      </c>
      <c r="B49" s="24" t="s">
        <v>51</v>
      </c>
      <c r="C49" s="26">
        <v>807</v>
      </c>
      <c r="D49" s="26">
        <v>488</v>
      </c>
      <c r="E49" s="27">
        <v>11</v>
      </c>
      <c r="F49" s="27">
        <v>11</v>
      </c>
      <c r="G49" s="28">
        <v>100</v>
      </c>
      <c r="H49" s="38">
        <v>0</v>
      </c>
      <c r="I49" s="27">
        <v>212</v>
      </c>
      <c r="J49" s="27">
        <v>190</v>
      </c>
      <c r="K49" s="28">
        <v>89.622641509434004</v>
      </c>
      <c r="L49" s="38">
        <v>2.8066037735849099</v>
      </c>
      <c r="M49" s="27">
        <v>54</v>
      </c>
      <c r="N49" s="27">
        <v>53</v>
      </c>
      <c r="O49" s="28">
        <v>98.148148148148096</v>
      </c>
      <c r="P49" s="38">
        <v>3.9814814814814801</v>
      </c>
      <c r="Q49" s="27">
        <v>211</v>
      </c>
      <c r="R49" s="27">
        <v>211</v>
      </c>
      <c r="S49" s="28">
        <v>100</v>
      </c>
      <c r="T49" s="38">
        <v>0</v>
      </c>
    </row>
    <row r="50" spans="1:20" ht="12" customHeight="1" x14ac:dyDescent="0.2">
      <c r="A50" s="53">
        <v>38</v>
      </c>
      <c r="B50" s="24" t="s">
        <v>52</v>
      </c>
      <c r="C50" s="26">
        <v>4816</v>
      </c>
      <c r="D50" s="26">
        <v>1798</v>
      </c>
      <c r="E50" s="27">
        <v>6</v>
      </c>
      <c r="F50" s="27">
        <v>6</v>
      </c>
      <c r="G50" s="28">
        <v>100</v>
      </c>
      <c r="H50" s="38">
        <v>0</v>
      </c>
      <c r="I50" s="27">
        <v>510</v>
      </c>
      <c r="J50" s="27">
        <v>427</v>
      </c>
      <c r="K50" s="28">
        <v>83.725490196078397</v>
      </c>
      <c r="L50" s="38">
        <v>3.54117647058824</v>
      </c>
      <c r="M50" s="27">
        <v>263</v>
      </c>
      <c r="N50" s="27">
        <v>249</v>
      </c>
      <c r="O50" s="28">
        <v>94.676806083650206</v>
      </c>
      <c r="P50" s="38">
        <v>8.8631178707224301</v>
      </c>
      <c r="Q50" s="27">
        <v>1019</v>
      </c>
      <c r="R50" s="27">
        <v>1019</v>
      </c>
      <c r="S50" s="28">
        <v>100</v>
      </c>
      <c r="T50" s="38">
        <v>0</v>
      </c>
    </row>
    <row r="51" spans="1:20" ht="12" customHeight="1" x14ac:dyDescent="0.2">
      <c r="A51" s="53">
        <v>39</v>
      </c>
      <c r="B51" s="24" t="s">
        <v>53</v>
      </c>
      <c r="C51" s="26">
        <v>671</v>
      </c>
      <c r="D51" s="26">
        <v>372</v>
      </c>
      <c r="E51" s="27">
        <v>2</v>
      </c>
      <c r="F51" s="27">
        <v>2</v>
      </c>
      <c r="G51" s="28">
        <v>100</v>
      </c>
      <c r="H51" s="38">
        <v>0</v>
      </c>
      <c r="I51" s="27">
        <v>247</v>
      </c>
      <c r="J51" s="27">
        <v>216</v>
      </c>
      <c r="K51" s="28">
        <v>87.449392712550605</v>
      </c>
      <c r="L51" s="38">
        <v>2.5546558704453401</v>
      </c>
      <c r="M51" s="27">
        <v>31</v>
      </c>
      <c r="N51" s="27">
        <v>31</v>
      </c>
      <c r="O51" s="28">
        <v>100</v>
      </c>
      <c r="P51" s="38">
        <v>0.90322580645161299</v>
      </c>
      <c r="Q51" s="27">
        <v>92</v>
      </c>
      <c r="R51" s="27">
        <v>92</v>
      </c>
      <c r="S51" s="28">
        <v>100</v>
      </c>
      <c r="T51" s="38">
        <v>0</v>
      </c>
    </row>
    <row r="52" spans="1:20" ht="12" customHeight="1" x14ac:dyDescent="0.2">
      <c r="A52" s="53">
        <v>40</v>
      </c>
      <c r="B52" s="24" t="s">
        <v>54</v>
      </c>
      <c r="C52" s="26">
        <v>6530</v>
      </c>
      <c r="D52" s="26">
        <v>1130</v>
      </c>
      <c r="E52" s="27">
        <v>1</v>
      </c>
      <c r="F52" s="27">
        <v>1</v>
      </c>
      <c r="G52" s="28">
        <v>100</v>
      </c>
      <c r="H52" s="38">
        <v>0</v>
      </c>
      <c r="I52" s="27">
        <v>192</v>
      </c>
      <c r="J52" s="27">
        <v>152</v>
      </c>
      <c r="K52" s="28">
        <v>79.1666666666667</v>
      </c>
      <c r="L52" s="38">
        <v>6.59375</v>
      </c>
      <c r="M52" s="27">
        <v>273</v>
      </c>
      <c r="N52" s="27">
        <v>235</v>
      </c>
      <c r="O52" s="28">
        <v>86.080586080586102</v>
      </c>
      <c r="P52" s="38">
        <v>21.1758241758242</v>
      </c>
      <c r="Q52" s="27">
        <v>664</v>
      </c>
      <c r="R52" s="27">
        <v>664</v>
      </c>
      <c r="S52" s="28">
        <v>100</v>
      </c>
      <c r="T52" s="38">
        <v>2.4096385542168999E-2</v>
      </c>
    </row>
    <row r="53" spans="1:20" ht="12" customHeight="1" x14ac:dyDescent="0.2">
      <c r="A53" s="53">
        <v>41</v>
      </c>
      <c r="B53" s="24" t="s">
        <v>55</v>
      </c>
      <c r="C53" s="26">
        <v>2644</v>
      </c>
      <c r="D53" s="26">
        <v>588</v>
      </c>
      <c r="E53" s="27"/>
      <c r="F53" s="27"/>
      <c r="G53" s="28"/>
      <c r="H53" s="38"/>
      <c r="I53" s="27">
        <v>118</v>
      </c>
      <c r="J53" s="27">
        <v>100</v>
      </c>
      <c r="K53" s="28">
        <v>84.745762711864401</v>
      </c>
      <c r="L53" s="38">
        <v>5.5169491525423702</v>
      </c>
      <c r="M53" s="27">
        <v>149</v>
      </c>
      <c r="N53" s="27">
        <v>124</v>
      </c>
      <c r="O53" s="28">
        <v>83.221476510067106</v>
      </c>
      <c r="P53" s="38">
        <v>19.221476510067099</v>
      </c>
      <c r="Q53" s="27">
        <v>321</v>
      </c>
      <c r="R53" s="27">
        <v>321</v>
      </c>
      <c r="S53" s="28">
        <v>100</v>
      </c>
      <c r="T53" s="38">
        <v>0</v>
      </c>
    </row>
    <row r="54" spans="1:20" ht="12" customHeight="1" x14ac:dyDescent="0.2">
      <c r="A54" s="53">
        <v>42</v>
      </c>
      <c r="B54" s="24" t="s">
        <v>56</v>
      </c>
      <c r="C54" s="26">
        <v>10062</v>
      </c>
      <c r="D54" s="26">
        <v>2409</v>
      </c>
      <c r="E54" s="27"/>
      <c r="F54" s="27"/>
      <c r="G54" s="28"/>
      <c r="H54" s="38"/>
      <c r="I54" s="27">
        <v>164</v>
      </c>
      <c r="J54" s="27">
        <v>115</v>
      </c>
      <c r="K54" s="28">
        <v>70.121951219512198</v>
      </c>
      <c r="L54" s="38">
        <v>10.109756097561</v>
      </c>
      <c r="M54" s="27">
        <v>532</v>
      </c>
      <c r="N54" s="27">
        <v>473</v>
      </c>
      <c r="O54" s="28">
        <v>88.909774436090203</v>
      </c>
      <c r="P54" s="38">
        <v>18.580827067669201</v>
      </c>
      <c r="Q54" s="27">
        <v>1713</v>
      </c>
      <c r="R54" s="27">
        <v>1713</v>
      </c>
      <c r="S54" s="28">
        <v>100</v>
      </c>
      <c r="T54" s="38">
        <v>0.14711033274956201</v>
      </c>
    </row>
    <row r="55" spans="1:20" ht="12" customHeight="1" x14ac:dyDescent="0.2">
      <c r="A55" s="53">
        <v>43</v>
      </c>
      <c r="B55" s="24" t="s">
        <v>57</v>
      </c>
      <c r="C55" s="26">
        <v>2420</v>
      </c>
      <c r="D55" s="26">
        <v>597</v>
      </c>
      <c r="E55" s="27">
        <v>2</v>
      </c>
      <c r="F55" s="27">
        <v>2</v>
      </c>
      <c r="G55" s="28">
        <v>100</v>
      </c>
      <c r="H55" s="38">
        <v>0</v>
      </c>
      <c r="I55" s="27">
        <v>95</v>
      </c>
      <c r="J55" s="27">
        <v>75</v>
      </c>
      <c r="K55" s="28">
        <v>78.947368421052602</v>
      </c>
      <c r="L55" s="38">
        <v>5.8526315789473697</v>
      </c>
      <c r="M55" s="27">
        <v>166</v>
      </c>
      <c r="N55" s="27">
        <v>149</v>
      </c>
      <c r="O55" s="28">
        <v>89.759036144578303</v>
      </c>
      <c r="P55" s="38">
        <v>19.975903614457799</v>
      </c>
      <c r="Q55" s="27">
        <v>334</v>
      </c>
      <c r="R55" s="27">
        <v>334</v>
      </c>
      <c r="S55" s="28">
        <v>100</v>
      </c>
      <c r="T55" s="38">
        <v>3.8922155688622999E-2</v>
      </c>
    </row>
    <row r="56" spans="1:20" ht="12" customHeight="1" x14ac:dyDescent="0.2">
      <c r="A56" s="53">
        <v>44</v>
      </c>
      <c r="B56" s="24" t="s">
        <v>58</v>
      </c>
      <c r="C56" s="26">
        <v>1960</v>
      </c>
      <c r="D56" s="26">
        <v>202</v>
      </c>
      <c r="E56" s="27"/>
      <c r="F56" s="27"/>
      <c r="G56" s="28"/>
      <c r="H56" s="38"/>
      <c r="I56" s="27">
        <v>33</v>
      </c>
      <c r="J56" s="27">
        <v>21</v>
      </c>
      <c r="K56" s="28">
        <v>63.636363636363598</v>
      </c>
      <c r="L56" s="38">
        <v>15.2424242424242</v>
      </c>
      <c r="M56" s="27">
        <v>81</v>
      </c>
      <c r="N56" s="27">
        <v>71</v>
      </c>
      <c r="O56" s="28">
        <v>87.654320987654302</v>
      </c>
      <c r="P56" s="38">
        <v>17.419753086419799</v>
      </c>
      <c r="Q56" s="27">
        <v>88</v>
      </c>
      <c r="R56" s="27">
        <v>88</v>
      </c>
      <c r="S56" s="28">
        <v>100</v>
      </c>
      <c r="T56" s="38">
        <v>1.1363636363636E-2</v>
      </c>
    </row>
    <row r="57" spans="1:20" ht="12" customHeight="1" x14ac:dyDescent="0.2">
      <c r="A57" s="53">
        <v>45</v>
      </c>
      <c r="B57" s="24" t="s">
        <v>59</v>
      </c>
      <c r="C57" s="26">
        <v>10317</v>
      </c>
      <c r="D57" s="26">
        <v>3775</v>
      </c>
      <c r="E57" s="27">
        <v>17</v>
      </c>
      <c r="F57" s="27">
        <v>17</v>
      </c>
      <c r="G57" s="28">
        <v>100</v>
      </c>
      <c r="H57" s="38">
        <v>0</v>
      </c>
      <c r="I57" s="27">
        <v>562</v>
      </c>
      <c r="J57" s="27">
        <v>445</v>
      </c>
      <c r="K57" s="28">
        <v>79.181494661921704</v>
      </c>
      <c r="L57" s="38">
        <v>6.0160142348754402</v>
      </c>
      <c r="M57" s="27">
        <v>600</v>
      </c>
      <c r="N57" s="27">
        <v>569</v>
      </c>
      <c r="O57" s="28">
        <v>94.8333333333333</v>
      </c>
      <c r="P57" s="38">
        <v>10.5316666666667</v>
      </c>
      <c r="Q57" s="27">
        <v>2596</v>
      </c>
      <c r="R57" s="27">
        <v>2596</v>
      </c>
      <c r="S57" s="28">
        <v>100</v>
      </c>
      <c r="T57" s="38">
        <v>6.6640986132512001E-2</v>
      </c>
    </row>
    <row r="58" spans="1:20" ht="12" customHeight="1" x14ac:dyDescent="0.2">
      <c r="A58" s="53">
        <v>46</v>
      </c>
      <c r="B58" s="24" t="s">
        <v>60</v>
      </c>
      <c r="C58" s="26">
        <v>5126</v>
      </c>
      <c r="D58" s="26">
        <v>987</v>
      </c>
      <c r="E58" s="27"/>
      <c r="F58" s="27"/>
      <c r="G58" s="28"/>
      <c r="H58" s="38"/>
      <c r="I58" s="27">
        <v>216</v>
      </c>
      <c r="J58" s="27">
        <v>170</v>
      </c>
      <c r="K58" s="28">
        <v>78.703703703703695</v>
      </c>
      <c r="L58" s="38">
        <v>6.6666666666666696</v>
      </c>
      <c r="M58" s="27">
        <v>154</v>
      </c>
      <c r="N58" s="27">
        <v>138</v>
      </c>
      <c r="O58" s="28">
        <v>89.610389610389603</v>
      </c>
      <c r="P58" s="38">
        <v>25.045454545454501</v>
      </c>
      <c r="Q58" s="27">
        <v>617</v>
      </c>
      <c r="R58" s="27">
        <v>617</v>
      </c>
      <c r="S58" s="28">
        <v>100</v>
      </c>
      <c r="T58" s="38">
        <v>6.4829821717990004E-3</v>
      </c>
    </row>
    <row r="59" spans="1:20" ht="12" customHeight="1" x14ac:dyDescent="0.2">
      <c r="A59" s="53">
        <v>47</v>
      </c>
      <c r="B59" s="24" t="s">
        <v>61</v>
      </c>
      <c r="C59" s="26">
        <v>130</v>
      </c>
      <c r="D59" s="26">
        <v>31</v>
      </c>
      <c r="E59" s="27"/>
      <c r="F59" s="27"/>
      <c r="G59" s="28"/>
      <c r="H59" s="38"/>
      <c r="I59" s="27">
        <v>8</v>
      </c>
      <c r="J59" s="27">
        <v>8</v>
      </c>
      <c r="K59" s="28">
        <v>100</v>
      </c>
      <c r="L59" s="38">
        <v>1.25</v>
      </c>
      <c r="M59" s="27">
        <v>9</v>
      </c>
      <c r="N59" s="27">
        <v>9</v>
      </c>
      <c r="O59" s="28">
        <v>100</v>
      </c>
      <c r="P59" s="38">
        <v>7.1111111111111098</v>
      </c>
      <c r="Q59" s="27">
        <v>14</v>
      </c>
      <c r="R59" s="27">
        <v>14</v>
      </c>
      <c r="S59" s="28">
        <v>100</v>
      </c>
      <c r="T59" s="38">
        <v>0</v>
      </c>
    </row>
    <row r="60" spans="1:20" ht="12" customHeight="1" x14ac:dyDescent="0.2">
      <c r="A60" s="53">
        <v>48</v>
      </c>
      <c r="B60" s="24" t="s">
        <v>62</v>
      </c>
      <c r="C60" s="26">
        <v>1146</v>
      </c>
      <c r="D60" s="26">
        <v>63</v>
      </c>
      <c r="E60" s="27"/>
      <c r="F60" s="27"/>
      <c r="G60" s="28"/>
      <c r="H60" s="38"/>
      <c r="I60" s="27">
        <v>29</v>
      </c>
      <c r="J60" s="27">
        <v>27</v>
      </c>
      <c r="K60" s="28">
        <v>93.103448275862107</v>
      </c>
      <c r="L60" s="38">
        <v>2.3793103448275899</v>
      </c>
      <c r="M60" s="27">
        <v>34</v>
      </c>
      <c r="N60" s="27">
        <v>34</v>
      </c>
      <c r="O60" s="28">
        <v>100</v>
      </c>
      <c r="P60" s="38">
        <v>5.0294117647058796</v>
      </c>
      <c r="Q60" s="27"/>
      <c r="R60" s="27"/>
      <c r="S60" s="28"/>
      <c r="T60" s="38"/>
    </row>
    <row r="61" spans="1:20" ht="12" customHeight="1" x14ac:dyDescent="0.2">
      <c r="A61" s="53">
        <v>49</v>
      </c>
      <c r="B61" s="24" t="s">
        <v>63</v>
      </c>
      <c r="C61" s="26">
        <v>322</v>
      </c>
      <c r="D61" s="26">
        <v>26</v>
      </c>
      <c r="E61" s="27"/>
      <c r="F61" s="27"/>
      <c r="G61" s="28"/>
      <c r="H61" s="38"/>
      <c r="I61" s="27">
        <v>11</v>
      </c>
      <c r="J61" s="27">
        <v>7</v>
      </c>
      <c r="K61" s="28">
        <v>63.636363636363598</v>
      </c>
      <c r="L61" s="38">
        <v>19.545454545454501</v>
      </c>
      <c r="M61" s="27">
        <v>15</v>
      </c>
      <c r="N61" s="27">
        <v>14</v>
      </c>
      <c r="O61" s="28">
        <v>93.3333333333333</v>
      </c>
      <c r="P61" s="38">
        <v>14.6</v>
      </c>
      <c r="Q61" s="27"/>
      <c r="R61" s="27"/>
      <c r="S61" s="28"/>
      <c r="T61" s="38"/>
    </row>
    <row r="62" spans="1:20" ht="12" customHeight="1" x14ac:dyDescent="0.2">
      <c r="A62" s="53">
        <v>50</v>
      </c>
      <c r="B62" s="24" t="s">
        <v>64</v>
      </c>
      <c r="C62" s="26">
        <v>6767</v>
      </c>
      <c r="D62" s="26">
        <v>1522</v>
      </c>
      <c r="E62" s="29">
        <v>5</v>
      </c>
      <c r="F62" s="29">
        <v>5</v>
      </c>
      <c r="G62" s="28">
        <v>100</v>
      </c>
      <c r="H62" s="38">
        <v>0</v>
      </c>
      <c r="I62" s="27">
        <v>346</v>
      </c>
      <c r="J62" s="27">
        <v>255</v>
      </c>
      <c r="K62" s="28">
        <v>73.699421965317896</v>
      </c>
      <c r="L62" s="38">
        <v>8.5</v>
      </c>
      <c r="M62" s="29">
        <v>394</v>
      </c>
      <c r="N62" s="29">
        <v>335</v>
      </c>
      <c r="O62" s="28">
        <v>85.025380710659903</v>
      </c>
      <c r="P62" s="38">
        <v>25.893401015228399</v>
      </c>
      <c r="Q62" s="27">
        <v>777</v>
      </c>
      <c r="R62" s="27">
        <v>777</v>
      </c>
      <c r="S62" s="28">
        <v>100</v>
      </c>
      <c r="T62" s="38">
        <v>0</v>
      </c>
    </row>
    <row r="63" spans="1:20" ht="12" customHeight="1" x14ac:dyDescent="0.2">
      <c r="A63" s="53">
        <v>51</v>
      </c>
      <c r="B63" s="24" t="s">
        <v>65</v>
      </c>
      <c r="C63" s="26">
        <v>2228</v>
      </c>
      <c r="D63" s="26">
        <v>493</v>
      </c>
      <c r="E63" s="27">
        <v>5</v>
      </c>
      <c r="F63" s="27">
        <v>5</v>
      </c>
      <c r="G63" s="28">
        <v>100</v>
      </c>
      <c r="H63" s="38">
        <v>0</v>
      </c>
      <c r="I63" s="27">
        <v>226</v>
      </c>
      <c r="J63" s="27">
        <v>181</v>
      </c>
      <c r="K63" s="28">
        <v>80.088495575221202</v>
      </c>
      <c r="L63" s="38">
        <v>7.1991150442477903</v>
      </c>
      <c r="M63" s="27">
        <v>137</v>
      </c>
      <c r="N63" s="27">
        <v>98</v>
      </c>
      <c r="O63" s="28">
        <v>71.532846715328503</v>
      </c>
      <c r="P63" s="38">
        <v>49.467153284671497</v>
      </c>
      <c r="Q63" s="27">
        <v>125</v>
      </c>
      <c r="R63" s="27">
        <v>125</v>
      </c>
      <c r="S63" s="28">
        <v>100</v>
      </c>
      <c r="T63" s="38">
        <v>0</v>
      </c>
    </row>
    <row r="64" spans="1:20" ht="22.9" customHeight="1" x14ac:dyDescent="0.2">
      <c r="A64" s="53">
        <v>52</v>
      </c>
      <c r="B64" s="24" t="s">
        <v>66</v>
      </c>
      <c r="C64" s="26">
        <v>112</v>
      </c>
      <c r="D64" s="26">
        <v>6</v>
      </c>
      <c r="E64" s="27"/>
      <c r="F64" s="27"/>
      <c r="G64" s="28"/>
      <c r="H64" s="38"/>
      <c r="I64" s="27">
        <v>4</v>
      </c>
      <c r="J64" s="27">
        <v>2</v>
      </c>
      <c r="K64" s="28">
        <v>50</v>
      </c>
      <c r="L64" s="38">
        <v>8.25</v>
      </c>
      <c r="M64" s="27">
        <v>2</v>
      </c>
      <c r="N64" s="27">
        <v>2</v>
      </c>
      <c r="O64" s="28">
        <v>100</v>
      </c>
      <c r="P64" s="38">
        <v>13</v>
      </c>
      <c r="Q64" s="27"/>
      <c r="R64" s="27"/>
      <c r="S64" s="28"/>
      <c r="T64" s="38"/>
    </row>
    <row r="65" spans="1:20" ht="12" customHeight="1" x14ac:dyDescent="0.2">
      <c r="A65" s="53">
        <v>53</v>
      </c>
      <c r="B65" s="24" t="s">
        <v>67</v>
      </c>
      <c r="C65" s="26">
        <v>12</v>
      </c>
      <c r="D65" s="26">
        <v>1</v>
      </c>
      <c r="E65" s="27"/>
      <c r="F65" s="27"/>
      <c r="G65" s="28"/>
      <c r="H65" s="38"/>
      <c r="I65" s="27">
        <v>1</v>
      </c>
      <c r="J65" s="27">
        <v>1</v>
      </c>
      <c r="K65" s="28">
        <v>100</v>
      </c>
      <c r="L65" s="38">
        <v>0</v>
      </c>
      <c r="M65" s="27"/>
      <c r="N65" s="27"/>
      <c r="O65" s="28"/>
      <c r="P65" s="38"/>
      <c r="Q65" s="27"/>
      <c r="R65" s="27"/>
      <c r="S65" s="28"/>
      <c r="T65" s="38"/>
    </row>
    <row r="66" spans="1:20" ht="12" customHeight="1" x14ac:dyDescent="0.2">
      <c r="A66" s="53">
        <v>54</v>
      </c>
      <c r="B66" s="24" t="s">
        <v>10</v>
      </c>
      <c r="C66" s="26">
        <v>1869</v>
      </c>
      <c r="D66" s="26">
        <v>547</v>
      </c>
      <c r="E66" s="27">
        <v>2</v>
      </c>
      <c r="F66" s="27">
        <v>2</v>
      </c>
      <c r="G66" s="28">
        <v>100</v>
      </c>
      <c r="H66" s="38">
        <v>0</v>
      </c>
      <c r="I66" s="27">
        <v>146</v>
      </c>
      <c r="J66" s="27">
        <v>134</v>
      </c>
      <c r="K66" s="28">
        <v>91.780821917808197</v>
      </c>
      <c r="L66" s="38">
        <v>6.3219178082191796</v>
      </c>
      <c r="M66" s="27">
        <v>135</v>
      </c>
      <c r="N66" s="27">
        <v>109</v>
      </c>
      <c r="O66" s="28">
        <v>80.740740740740705</v>
      </c>
      <c r="P66" s="38">
        <v>26.940740740740701</v>
      </c>
      <c r="Q66" s="27">
        <v>264</v>
      </c>
      <c r="R66" s="27">
        <v>264</v>
      </c>
      <c r="S66" s="28">
        <v>100</v>
      </c>
      <c r="T66" s="38">
        <v>0</v>
      </c>
    </row>
    <row r="67" spans="1:20" ht="12" customHeight="1" x14ac:dyDescent="0.2">
      <c r="A67" s="53">
        <v>55</v>
      </c>
      <c r="B67" s="24" t="s">
        <v>68</v>
      </c>
      <c r="C67" s="26">
        <v>1592</v>
      </c>
      <c r="D67" s="26">
        <v>621</v>
      </c>
      <c r="E67" s="27">
        <v>2</v>
      </c>
      <c r="F67" s="27">
        <v>2</v>
      </c>
      <c r="G67" s="28">
        <v>100</v>
      </c>
      <c r="H67" s="38">
        <v>0</v>
      </c>
      <c r="I67" s="27">
        <v>180</v>
      </c>
      <c r="J67" s="27">
        <v>165</v>
      </c>
      <c r="K67" s="28">
        <v>91.6666666666667</v>
      </c>
      <c r="L67" s="38">
        <v>3.2722222222222199</v>
      </c>
      <c r="M67" s="27">
        <v>119</v>
      </c>
      <c r="N67" s="27">
        <v>113</v>
      </c>
      <c r="O67" s="28">
        <v>94.9579831932773</v>
      </c>
      <c r="P67" s="38">
        <v>6.9159663865546204</v>
      </c>
      <c r="Q67" s="27">
        <v>320</v>
      </c>
      <c r="R67" s="27">
        <v>320</v>
      </c>
      <c r="S67" s="28">
        <v>100</v>
      </c>
      <c r="T67" s="38">
        <v>0</v>
      </c>
    </row>
    <row r="68" spans="1:20" ht="12" customHeight="1" x14ac:dyDescent="0.2">
      <c r="A68" s="53">
        <v>56</v>
      </c>
      <c r="B68" s="24" t="s">
        <v>11</v>
      </c>
      <c r="C68" s="26">
        <v>10501</v>
      </c>
      <c r="D68" s="26">
        <v>1356</v>
      </c>
      <c r="E68" s="27">
        <v>2</v>
      </c>
      <c r="F68" s="27">
        <v>2</v>
      </c>
      <c r="G68" s="28">
        <v>100</v>
      </c>
      <c r="H68" s="38">
        <v>0</v>
      </c>
      <c r="I68" s="27">
        <v>625</v>
      </c>
      <c r="J68" s="27">
        <v>452</v>
      </c>
      <c r="K68" s="28">
        <v>72.319999999999993</v>
      </c>
      <c r="L68" s="38">
        <v>8.5264000000000006</v>
      </c>
      <c r="M68" s="27">
        <v>323</v>
      </c>
      <c r="N68" s="27">
        <v>258</v>
      </c>
      <c r="O68" s="28">
        <v>79.876160990712094</v>
      </c>
      <c r="P68" s="38">
        <v>33.241486068111499</v>
      </c>
      <c r="Q68" s="27">
        <v>406</v>
      </c>
      <c r="R68" s="27">
        <v>406</v>
      </c>
      <c r="S68" s="28">
        <v>100</v>
      </c>
      <c r="T68" s="38">
        <v>0.135467980295567</v>
      </c>
    </row>
    <row r="69" spans="1:20" ht="12" customHeight="1" x14ac:dyDescent="0.2">
      <c r="A69" s="53">
        <v>57</v>
      </c>
      <c r="B69" s="24" t="s">
        <v>12</v>
      </c>
      <c r="C69" s="26">
        <v>3984</v>
      </c>
      <c r="D69" s="26">
        <v>476</v>
      </c>
      <c r="E69" s="27">
        <v>1</v>
      </c>
      <c r="F69" s="27">
        <v>1</v>
      </c>
      <c r="G69" s="28">
        <v>100</v>
      </c>
      <c r="H69" s="38">
        <v>0</v>
      </c>
      <c r="I69" s="27">
        <v>138</v>
      </c>
      <c r="J69" s="27">
        <v>82</v>
      </c>
      <c r="K69" s="28">
        <v>59.420289855072497</v>
      </c>
      <c r="L69" s="38">
        <v>11.688405797101399</v>
      </c>
      <c r="M69" s="27">
        <v>112</v>
      </c>
      <c r="N69" s="27">
        <v>107</v>
      </c>
      <c r="O69" s="28">
        <v>95.535714285714306</v>
      </c>
      <c r="P69" s="38">
        <v>13.8303571428571</v>
      </c>
      <c r="Q69" s="27">
        <v>225</v>
      </c>
      <c r="R69" s="27">
        <v>225</v>
      </c>
      <c r="S69" s="28">
        <v>100</v>
      </c>
      <c r="T69" s="38">
        <v>4.4444444444440004E-3</v>
      </c>
    </row>
    <row r="70" spans="1:20" ht="22.9" customHeight="1" x14ac:dyDescent="0.2">
      <c r="A70" s="53">
        <v>58</v>
      </c>
      <c r="B70" s="24" t="s">
        <v>69</v>
      </c>
      <c r="C70" s="26">
        <v>1202</v>
      </c>
      <c r="D70" s="26">
        <v>102</v>
      </c>
      <c r="E70" s="27"/>
      <c r="F70" s="27"/>
      <c r="G70" s="28"/>
      <c r="H70" s="38"/>
      <c r="I70" s="27">
        <v>39</v>
      </c>
      <c r="J70" s="27">
        <v>17</v>
      </c>
      <c r="K70" s="28">
        <v>43.589743589743598</v>
      </c>
      <c r="L70" s="38">
        <v>17.6666666666667</v>
      </c>
      <c r="M70" s="27">
        <v>55</v>
      </c>
      <c r="N70" s="27">
        <v>36</v>
      </c>
      <c r="O70" s="28">
        <v>65.454545454545496</v>
      </c>
      <c r="P70" s="38">
        <v>65.109090909090895</v>
      </c>
      <c r="Q70" s="27">
        <v>8</v>
      </c>
      <c r="R70" s="27">
        <v>8</v>
      </c>
      <c r="S70" s="28">
        <v>100</v>
      </c>
      <c r="T70" s="38">
        <v>0</v>
      </c>
    </row>
    <row r="71" spans="1:20" ht="12" customHeight="1" x14ac:dyDescent="0.2">
      <c r="A71" s="53">
        <v>59</v>
      </c>
      <c r="B71" s="24" t="s">
        <v>70</v>
      </c>
      <c r="C71" s="26"/>
      <c r="D71" s="26"/>
      <c r="E71" s="27"/>
      <c r="F71" s="27"/>
      <c r="G71" s="28"/>
      <c r="H71" s="38"/>
      <c r="I71" s="27"/>
      <c r="J71" s="27"/>
      <c r="K71" s="28"/>
      <c r="L71" s="38"/>
      <c r="M71" s="27"/>
      <c r="N71" s="27"/>
      <c r="O71" s="28"/>
      <c r="P71" s="38"/>
      <c r="Q71" s="27"/>
      <c r="R71" s="27"/>
      <c r="S71" s="28"/>
      <c r="T71" s="38"/>
    </row>
    <row r="72" spans="1:20" ht="12" customHeight="1" x14ac:dyDescent="0.2">
      <c r="A72" s="53">
        <v>60</v>
      </c>
      <c r="B72" s="24" t="s">
        <v>71</v>
      </c>
      <c r="C72" s="26">
        <v>5720</v>
      </c>
      <c r="D72" s="26">
        <v>259</v>
      </c>
      <c r="E72" s="27"/>
      <c r="F72" s="27"/>
      <c r="G72" s="28"/>
      <c r="H72" s="38"/>
      <c r="I72" s="27">
        <v>32</v>
      </c>
      <c r="J72" s="27">
        <v>21</v>
      </c>
      <c r="K72" s="28">
        <v>65.625</v>
      </c>
      <c r="L72" s="38">
        <v>13.5625</v>
      </c>
      <c r="M72" s="27">
        <v>227</v>
      </c>
      <c r="N72" s="27">
        <v>185</v>
      </c>
      <c r="O72" s="28">
        <v>81.497797356828201</v>
      </c>
      <c r="P72" s="38">
        <v>23.951541850220298</v>
      </c>
      <c r="Q72" s="27"/>
      <c r="R72" s="27"/>
      <c r="S72" s="28"/>
      <c r="T72" s="38"/>
    </row>
    <row r="73" spans="1:20" ht="12" customHeight="1" x14ac:dyDescent="0.2">
      <c r="A73" s="53">
        <v>61</v>
      </c>
      <c r="B73" s="24" t="s">
        <v>72</v>
      </c>
      <c r="C73" s="26">
        <v>4243</v>
      </c>
      <c r="D73" s="26">
        <v>386</v>
      </c>
      <c r="E73" s="27"/>
      <c r="F73" s="27"/>
      <c r="G73" s="28"/>
      <c r="H73" s="38"/>
      <c r="I73" s="27">
        <v>103</v>
      </c>
      <c r="J73" s="27">
        <v>75</v>
      </c>
      <c r="K73" s="28">
        <v>72.815533980582501</v>
      </c>
      <c r="L73" s="38">
        <v>11.0873786407767</v>
      </c>
      <c r="M73" s="27">
        <v>190</v>
      </c>
      <c r="N73" s="27">
        <v>175</v>
      </c>
      <c r="O73" s="28">
        <v>92.105263157894697</v>
      </c>
      <c r="P73" s="38">
        <v>12.8789473684211</v>
      </c>
      <c r="Q73" s="27">
        <v>93</v>
      </c>
      <c r="R73" s="27">
        <v>93</v>
      </c>
      <c r="S73" s="28">
        <v>100</v>
      </c>
      <c r="T73" s="38">
        <v>0</v>
      </c>
    </row>
    <row r="74" spans="1:20" ht="12" customHeight="1" x14ac:dyDescent="0.2">
      <c r="A74" s="53">
        <v>62</v>
      </c>
      <c r="B74" s="24" t="s">
        <v>73</v>
      </c>
      <c r="C74" s="26">
        <v>1159</v>
      </c>
      <c r="D74" s="26">
        <v>166</v>
      </c>
      <c r="E74" s="27">
        <v>1</v>
      </c>
      <c r="F74" s="27">
        <v>1</v>
      </c>
      <c r="G74" s="28">
        <v>100</v>
      </c>
      <c r="H74" s="38">
        <v>0</v>
      </c>
      <c r="I74" s="27">
        <v>19</v>
      </c>
      <c r="J74" s="27">
        <v>11</v>
      </c>
      <c r="K74" s="28">
        <v>57.894736842105303</v>
      </c>
      <c r="L74" s="38">
        <v>14.842105263157899</v>
      </c>
      <c r="M74" s="27">
        <v>108</v>
      </c>
      <c r="N74" s="27">
        <v>70</v>
      </c>
      <c r="O74" s="28">
        <v>64.814814814814795</v>
      </c>
      <c r="P74" s="38">
        <v>43.648148148148103</v>
      </c>
      <c r="Q74" s="27">
        <v>38</v>
      </c>
      <c r="R74" s="27">
        <v>38</v>
      </c>
      <c r="S74" s="28">
        <v>100</v>
      </c>
      <c r="T74" s="38">
        <v>0.26315789473684198</v>
      </c>
    </row>
    <row r="75" spans="1:20" ht="12" customHeight="1" x14ac:dyDescent="0.2">
      <c r="A75" s="53">
        <v>63</v>
      </c>
      <c r="B75" s="24" t="s">
        <v>74</v>
      </c>
      <c r="C75" s="26">
        <v>10</v>
      </c>
      <c r="D75" s="26"/>
      <c r="E75" s="29"/>
      <c r="F75" s="29"/>
      <c r="G75" s="28"/>
      <c r="H75" s="38"/>
      <c r="I75" s="29"/>
      <c r="J75" s="29"/>
      <c r="K75" s="28"/>
      <c r="L75" s="38"/>
      <c r="M75" s="27"/>
      <c r="N75" s="27"/>
      <c r="O75" s="28"/>
      <c r="P75" s="38"/>
      <c r="Q75" s="27"/>
      <c r="R75" s="27"/>
      <c r="S75" s="28"/>
      <c r="T75" s="38"/>
    </row>
    <row r="76" spans="1:20" ht="22.9" customHeight="1" x14ac:dyDescent="0.2">
      <c r="A76" s="53">
        <v>64</v>
      </c>
      <c r="B76" s="24" t="s">
        <v>75</v>
      </c>
      <c r="C76" s="26">
        <v>2003</v>
      </c>
      <c r="D76" s="26">
        <v>681</v>
      </c>
      <c r="E76" s="27"/>
      <c r="F76" s="27"/>
      <c r="G76" s="28"/>
      <c r="H76" s="38"/>
      <c r="I76" s="27">
        <v>136</v>
      </c>
      <c r="J76" s="27">
        <v>112</v>
      </c>
      <c r="K76" s="28">
        <v>82.352941176470594</v>
      </c>
      <c r="L76" s="38">
        <v>14.514705882352899</v>
      </c>
      <c r="M76" s="27">
        <v>111</v>
      </c>
      <c r="N76" s="27">
        <v>101</v>
      </c>
      <c r="O76" s="28">
        <v>90.990990990990994</v>
      </c>
      <c r="P76" s="38">
        <v>16.513513513513502</v>
      </c>
      <c r="Q76" s="27">
        <v>434</v>
      </c>
      <c r="R76" s="27">
        <v>434</v>
      </c>
      <c r="S76" s="28">
        <v>100</v>
      </c>
      <c r="T76" s="38">
        <v>0.28571428571428598</v>
      </c>
    </row>
    <row r="77" spans="1:20" ht="22.9" customHeight="1" x14ac:dyDescent="0.2">
      <c r="A77" s="53">
        <v>65</v>
      </c>
      <c r="B77" s="24" t="s">
        <v>76</v>
      </c>
      <c r="C77" s="26"/>
      <c r="D77" s="26"/>
      <c r="E77" s="27"/>
      <c r="F77" s="27"/>
      <c r="G77" s="28"/>
      <c r="H77" s="27"/>
      <c r="I77" s="27"/>
      <c r="J77" s="27"/>
      <c r="K77" s="28"/>
      <c r="L77" s="27"/>
      <c r="M77" s="27"/>
      <c r="N77" s="27"/>
      <c r="O77" s="28"/>
      <c r="P77" s="27"/>
      <c r="Q77" s="27"/>
      <c r="R77" s="27"/>
      <c r="S77" s="28"/>
      <c r="T77" s="30"/>
    </row>
    <row r="78" spans="1:20" ht="22.9" customHeight="1" x14ac:dyDescent="0.2">
      <c r="A78" s="53">
        <v>66</v>
      </c>
      <c r="B78" s="52" t="s">
        <v>78</v>
      </c>
      <c r="C78" s="49"/>
      <c r="D78" s="49"/>
      <c r="E78" s="50"/>
      <c r="F78" s="50"/>
      <c r="G78" s="51"/>
      <c r="H78" s="50"/>
      <c r="I78" s="50"/>
      <c r="J78" s="50"/>
      <c r="K78" s="51"/>
      <c r="L78" s="50"/>
      <c r="M78" s="50"/>
      <c r="N78" s="50"/>
      <c r="O78" s="51"/>
      <c r="P78" s="50"/>
      <c r="Q78" s="50"/>
      <c r="R78" s="50"/>
      <c r="S78" s="51"/>
      <c r="T78" s="50"/>
    </row>
    <row r="79" spans="1:20" ht="12" customHeight="1" x14ac:dyDescent="0.2">
      <c r="A79" s="53">
        <v>67</v>
      </c>
      <c r="B79" s="35" t="s">
        <v>77</v>
      </c>
      <c r="C79" s="36"/>
      <c r="D79" s="37"/>
      <c r="E79" s="48"/>
      <c r="F79" s="48"/>
      <c r="G79" s="48"/>
      <c r="H79" s="48"/>
      <c r="I79" s="48"/>
      <c r="J79" s="48"/>
      <c r="K79" s="48"/>
      <c r="L79" s="48"/>
      <c r="M79" s="48"/>
      <c r="N79" s="48"/>
      <c r="O79" s="48"/>
      <c r="P79" s="48"/>
      <c r="Q79" s="48"/>
      <c r="R79" s="48"/>
      <c r="S79" s="48"/>
      <c r="T79" s="48"/>
    </row>
    <row r="80" spans="1:20" ht="12" customHeight="1" x14ac:dyDescent="0.2">
      <c r="A80" s="53">
        <v>68</v>
      </c>
      <c r="B80" s="24" t="s">
        <v>79</v>
      </c>
      <c r="C80" s="25"/>
      <c r="D80" s="26"/>
      <c r="E80" s="31"/>
      <c r="F80" s="31"/>
      <c r="G80" s="32"/>
      <c r="H80" s="31"/>
      <c r="I80" s="31"/>
      <c r="J80" s="31"/>
      <c r="K80" s="32"/>
      <c r="L80" s="31"/>
      <c r="M80" s="31"/>
      <c r="N80" s="31"/>
      <c r="O80" s="32"/>
      <c r="P80" s="31"/>
      <c r="Q80" s="31"/>
      <c r="R80" s="31"/>
      <c r="S80" s="32"/>
      <c r="T80" s="31"/>
    </row>
    <row r="81" spans="1:20" ht="12" customHeight="1" x14ac:dyDescent="0.2">
      <c r="A81" s="53">
        <v>69</v>
      </c>
      <c r="B81" s="24" t="s">
        <v>80</v>
      </c>
      <c r="C81" s="25"/>
      <c r="D81" s="26"/>
      <c r="E81" s="31"/>
      <c r="F81" s="31"/>
      <c r="G81" s="32"/>
      <c r="H81" s="31"/>
      <c r="I81" s="31"/>
      <c r="J81" s="31"/>
      <c r="K81" s="32"/>
      <c r="L81" s="31"/>
      <c r="M81" s="31"/>
      <c r="N81" s="31"/>
      <c r="O81" s="32"/>
      <c r="P81" s="31"/>
      <c r="Q81" s="31"/>
      <c r="R81" s="31"/>
      <c r="S81" s="32"/>
      <c r="T81" s="31"/>
    </row>
    <row r="82" spans="1:20" ht="12" customHeight="1" x14ac:dyDescent="0.2">
      <c r="A82" s="53"/>
      <c r="B82" s="54" t="s">
        <v>89</v>
      </c>
      <c r="C82" s="55">
        <f>SUM(C13:C81)</f>
        <v>213153</v>
      </c>
      <c r="D82" s="55">
        <f>SUM(D13:D81)</f>
        <v>44406</v>
      </c>
      <c r="E82" s="55">
        <f t="shared" ref="E82:F82" si="0">SUM(E13:E81)</f>
        <v>153</v>
      </c>
      <c r="F82" s="55">
        <f t="shared" si="0"/>
        <v>152</v>
      </c>
      <c r="G82" s="56">
        <f>F82/E82</f>
        <v>0.99346405228758172</v>
      </c>
      <c r="H82" s="55">
        <f>SUMPRODUCT(H13:H81,E13:E81)/SUM(E13:E81)</f>
        <v>2.6143790849673137E-2</v>
      </c>
      <c r="I82" s="55">
        <f t="shared" ref="I82:J82" si="1">SUM(I13:I81)</f>
        <v>12130</v>
      </c>
      <c r="J82" s="55">
        <f t="shared" si="1"/>
        <v>10007</v>
      </c>
      <c r="K82" s="56">
        <f>J82/I82</f>
        <v>0.82497938994229181</v>
      </c>
      <c r="L82" s="55">
        <f>SUMPRODUCT(L13:L81,I13:I81)/SUM(I13:I81)</f>
        <v>5.6618301731244838</v>
      </c>
      <c r="M82" s="55">
        <f t="shared" ref="M82" si="2">SUM(M13:M81)</f>
        <v>10318</v>
      </c>
      <c r="N82" s="55">
        <f t="shared" ref="N82" si="3">SUM(N13:N81)</f>
        <v>8769</v>
      </c>
      <c r="O82" s="56">
        <f t="shared" ref="O82" si="4">N82/M82</f>
        <v>0.84987400659042445</v>
      </c>
      <c r="P82" s="55">
        <f t="shared" ref="P82" si="5">SUMPRODUCT(P13:P81,M13:M81)/SUM(M13:M81)</f>
        <v>18.358112037216525</v>
      </c>
      <c r="Q82" s="55">
        <f t="shared" ref="Q82" si="6">SUM(Q13:Q81)</f>
        <v>21805</v>
      </c>
      <c r="R82" s="55">
        <f t="shared" ref="R82" si="7">SUM(R13:R81)</f>
        <v>21805</v>
      </c>
      <c r="S82" s="56">
        <f t="shared" ref="S82" si="8">R82/Q82</f>
        <v>1</v>
      </c>
      <c r="T82" s="55">
        <f t="shared" ref="T82" si="9">SUMPRODUCT(T13:T81,Q13:Q81)/SUM(Q13:Q81)</f>
        <v>9.4886493923412182E-2</v>
      </c>
    </row>
    <row r="83" spans="1:20" x14ac:dyDescent="0.2">
      <c r="B83" s="57" t="s">
        <v>13</v>
      </c>
      <c r="C83" s="57"/>
      <c r="D83" s="20"/>
      <c r="E83" s="20"/>
      <c r="F83" s="20"/>
      <c r="G83" s="20"/>
      <c r="H83" s="20"/>
      <c r="I83" s="20"/>
      <c r="J83" s="20"/>
      <c r="K83" s="20"/>
    </row>
    <row r="84" spans="1:20" ht="15" customHeight="1" x14ac:dyDescent="0.25">
      <c r="B84" s="21" t="s">
        <v>14</v>
      </c>
      <c r="C84" s="22"/>
      <c r="D84" s="22"/>
      <c r="E84" s="22"/>
      <c r="F84" s="22"/>
      <c r="G84" s="22"/>
      <c r="H84" s="22"/>
      <c r="I84" s="23"/>
      <c r="J84" s="23"/>
      <c r="K84" s="23"/>
    </row>
    <row r="85" spans="1:20" ht="21.95" customHeight="1" x14ac:dyDescent="0.25">
      <c r="B85" s="57" t="s">
        <v>88</v>
      </c>
      <c r="C85" s="58"/>
      <c r="D85" s="58"/>
      <c r="E85" s="58"/>
      <c r="F85" s="58"/>
      <c r="G85" s="58"/>
      <c r="H85" s="58"/>
      <c r="I85" s="58"/>
      <c r="J85" s="58"/>
      <c r="K85" s="59"/>
      <c r="L85" s="59"/>
    </row>
  </sheetData>
  <mergeCells count="13">
    <mergeCell ref="M10:P10"/>
    <mergeCell ref="Q10:T10"/>
    <mergeCell ref="B2:T3"/>
    <mergeCell ref="B4:T4"/>
    <mergeCell ref="E9:H9"/>
    <mergeCell ref="I9:L9"/>
    <mergeCell ref="M9:P9"/>
    <mergeCell ref="Q9:T9"/>
    <mergeCell ref="B85:L85"/>
    <mergeCell ref="B83:C83"/>
    <mergeCell ref="C10:D10"/>
    <mergeCell ref="E10:H10"/>
    <mergeCell ref="I10:L10"/>
  </mergeCells>
  <printOptions horizontalCentered="1"/>
  <pageMargins left="0.15748031496062992" right="0.15748031496062992" top="0.55118110236220474" bottom="0.35433070866141736" header="0.19685039370078741" footer="0.11811023622047245"/>
  <pageSetup paperSize="9" scale="76" fitToHeight="0" orientation="landscape" r:id="rId1"/>
  <headerFooter>
    <oddHeader>&amp;C&amp;"-,Grassetto"&amp;18&amp;KFF0000REGIONE PUGLIA - Monitoraggio dei Tempi di Attesa</oddHeader>
    <oddFooter>&amp;C&amp;12 
 Elaborazione a cura di AReS Puglia ed InnovaPuglia per conto della Regione Puglia su dati estratti dal Sistema TS - &amp;D&amp;R&amp;12Pagina &amp;P di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ANNO 2022- ASL TARANTO</vt:lpstr>
      <vt:lpstr>'ANNO 2022- ASL TARANTO'!Titoli_stampa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Diceglie</dc:creator>
  <cp:lastModifiedBy>GIANLUCA MASTROMARINO</cp:lastModifiedBy>
  <cp:lastPrinted>2023-09-12T08:52:01Z</cp:lastPrinted>
  <dcterms:created xsi:type="dcterms:W3CDTF">2019-12-06T10:57:13Z</dcterms:created>
  <dcterms:modified xsi:type="dcterms:W3CDTF">2023-09-20T13:52:19Z</dcterms:modified>
</cp:coreProperties>
</file>