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GLC92S03L049L\Desktop\Documenti scansionati da inviare\Tabelle da pubblicare su sito il 04-03-2024\"/>
    </mc:Choice>
  </mc:AlternateContent>
  <xr:revisionPtr revIDLastSave="0" documentId="8_{5C968319-0C28-4D91-8DC7-0531B1C20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L TARANTO" sheetId="5" r:id="rId1"/>
  </sheets>
  <definedNames>
    <definedName name="_xlnm.Print_Area" localSheetId="0">'ASL TARANTO'!$A$2:$N$55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5" l="1"/>
  <c r="L81" i="5"/>
  <c r="K81" i="5"/>
  <c r="J81" i="5"/>
  <c r="H81" i="5"/>
  <c r="F81" i="5"/>
  <c r="D81" i="5"/>
  <c r="G81" i="5" l="1"/>
  <c r="I81" i="5" l="1"/>
  <c r="E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<sst xmlns="http://schemas.openxmlformats.org/spreadsheetml/2006/main" count="162" uniqueCount="137">
  <si>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</si>
  <si>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</si>
  <si>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</si>
  <si>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</si>
  <si>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</si>
  <si>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</si>
  <si>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</si>
  <si>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</si>
  <si>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</si>
  <si>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</si>
  <si>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</si>
  <si>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</si>
  <si>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</si>
  <si>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</si>
  <si>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</si>
  <si>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</si>
  <si>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</si>
  <si>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</si>
  <si>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</si>
  <si>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</si>
  <si>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</si>
  <si>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</si>
  <si>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</si>
  <si>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</si>
  <si>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</si>
  <si>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</si>
  <si>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</si>
  <si>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</si>
  <si>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</si>
  <si>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</si>
  <si>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</si>
  <si>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</si>
  <si>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</si>
  <si>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</si>
  <si>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</si>
  <si>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</si>
  <si>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</si>
  <si>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</si>
  <si>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</si>
  <si>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</si>
  <si>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</si>
  <si>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</si>
  <si>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</si>
  <si>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</si>
  <si>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</si>
  <si>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</si>
  <si>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</si>
  <si>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</si>
  <si>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</si>
  <si>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</si>
  <si>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</si>
  <si>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</si>
  <si>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</si>
  <si>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</si>
  <si>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</si>
  <si>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</si>
  <si>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</si>
  <si>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</si>
  <si>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</si>
  <si>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</si>
  <si>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</si>
  <si>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</si>
  <si>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</si>
  <si>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</si>
  <si>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</si>
  <si>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</si>
  <si>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</si>
  <si>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</si>
  <si>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</si>
  <si>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</si>
  <si>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</si>
  <si>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</si>
  <si>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</si>
  <si>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</si>
  <si>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</si>
  <si>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</si>
  <si>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</si>
  <si>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</si>
  <si>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</si>
  <si>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</si>
  <si>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</si>
  <si>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</si>
  <si>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</si>
  <si>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</si>
  <si>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</si>
  <si>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</si>
  <si>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</si>
  <si>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</si>
  <si>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</si>
  <si>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</si>
  <si>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</si>
  <si>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</si>
  <si>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</si>
  <si>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</si>
  <si>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</si>
  <si>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</si>
  <si>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</si>
  <si>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</si>
  <si>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</si>
  <si>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</si>
  <si>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</si>
  <si>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</si>
  <si>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</si>
  <si>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</si>
  <si>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</si>
  <si>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</si>
  <si>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</si>
  <si>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</si>
  <si>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</si>
  <si>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</si>
  <si>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</si>
  <si>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</si>
  <si>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</si>
  <si>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</si>
  <si>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</si>
  <si>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</si>
  <si>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</si>
  <si>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</si>
  <si>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</si>
  <si>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</si>
  <si>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</si>
  <si>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</si>
  <si>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</si>
  <si>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</si>
  <si>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</si>
  <si>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</si>
  <si>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</si>
  <si>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</si>
  <si>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</si>
  <si>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</si>
  <si>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</si>
  <si>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</si>
  <si>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</si>
  <si>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</si>
  <si>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</si>
  <si>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ASL TARANTO</t>
  </si>
  <si>
    <t>NOVEMBRE, DICEMBRE 2023 - ASL Taranto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</si>
</sst>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3"/>
  <sheetViews>
    <sheetView showGridLines="0" tabSelected="1" topLeftCell="A55" zoomScale="130" zoomScaleNormal="130" workbookViewId="0">
      <selection activeCell="A60" sqref="A60"/>
    </sheetView>
  </sheetViews>
  <sheetFormatPr defaultColWidth="8.85546875" defaultRowHeight="11.25" x14ac:dyDescent="0.2"/>
  <cols>
    <col min="1" max="1" width="47.57031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 x14ac:dyDescent="0.25"/>
    <row r="2" spans="1:24" ht="4.5" customHeight="1" x14ac:dyDescent="0.2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45" customHeight="1" thickBot="1" x14ac:dyDescent="0.25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 x14ac:dyDescent="0.25">
      <c r="A7" s="46"/>
      <c r="B7" s="45"/>
      <c r="C7" s="63" t="s">
        <v>135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 x14ac:dyDescent="0.25">
      <c r="A8" s="47"/>
      <c r="B8" s="31"/>
      <c r="C8" s="69" t="s">
        <v>133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 x14ac:dyDescent="0.25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134</v>
      </c>
      <c r="J9" s="76"/>
      <c r="K9" s="52"/>
      <c r="L9" s="53"/>
      <c r="M9" s="68"/>
      <c r="N9" s="68"/>
    </row>
    <row r="10" spans="1:24" ht="37.9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29.25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 x14ac:dyDescent="0.25">
      <c r="A12" s="1" t="s">
        <v>30</v>
      </c>
      <c r="B12" s="42" t="s">
        <v>5</v>
      </c>
      <c r="C12" s="6">
        <v>2134</v>
      </c>
      <c r="D12" s="6">
        <v>112</v>
      </c>
      <c r="E12" s="6">
        <v>238</v>
      </c>
      <c r="F12" s="6">
        <v>18</v>
      </c>
      <c r="G12" s="6">
        <v>240</v>
      </c>
      <c r="H12" s="6">
        <v>51</v>
      </c>
      <c r="I12" s="6">
        <v>1280</v>
      </c>
      <c r="J12" s="6">
        <v>126</v>
      </c>
      <c r="K12" s="6">
        <v>60</v>
      </c>
      <c r="L12" s="6">
        <v>4</v>
      </c>
      <c r="M12" s="2">
        <f>IF(C12+K12=0," ",C12/(C12+K12))</f>
        <v>0.97265268915223335</v>
      </c>
      <c r="N12" s="17">
        <f t="shared" ref="N12:N54" si="0">IF(C12+K12=0," ",K12/(C12+K12))</f>
        <v>2.7347310847766638E-2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227</v>
      </c>
      <c r="D13" s="6">
        <v>110</v>
      </c>
      <c r="E13" s="6">
        <v>48</v>
      </c>
      <c r="F13" s="6">
        <v>19</v>
      </c>
      <c r="G13" s="6">
        <v>10</v>
      </c>
      <c r="H13" s="6">
        <v>14</v>
      </c>
      <c r="I13" s="6">
        <v>47</v>
      </c>
      <c r="J13" s="6">
        <v>78</v>
      </c>
      <c r="K13" s="6"/>
      <c r="L13" s="6"/>
      <c r="M13" s="2">
        <f t="shared" ref="M13:M54" si="1">IF(C13+K13=0," ",C13/(C13+K13))</f>
        <v>1</v>
      </c>
      <c r="N13" s="17">
        <f t="shared" si="0"/>
        <v>0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1930</v>
      </c>
      <c r="D14" s="6">
        <v>141</v>
      </c>
      <c r="E14" s="6">
        <v>252</v>
      </c>
      <c r="F14" s="6">
        <v>24</v>
      </c>
      <c r="G14" s="6">
        <v>186</v>
      </c>
      <c r="H14" s="6">
        <v>68</v>
      </c>
      <c r="I14" s="6">
        <v>1225</v>
      </c>
      <c r="J14" s="6">
        <v>168</v>
      </c>
      <c r="K14" s="6">
        <v>88</v>
      </c>
      <c r="L14" s="6">
        <v>7</v>
      </c>
      <c r="M14" s="2">
        <f t="shared" si="1"/>
        <v>0.95639246778989095</v>
      </c>
      <c r="N14" s="17">
        <f t="shared" si="0"/>
        <v>4.3607532210109018E-2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998</v>
      </c>
      <c r="D15" s="6">
        <v>106</v>
      </c>
      <c r="E15" s="6">
        <v>116</v>
      </c>
      <c r="F15" s="6">
        <v>19</v>
      </c>
      <c r="G15" s="6">
        <v>91</v>
      </c>
      <c r="H15" s="6">
        <v>64</v>
      </c>
      <c r="I15" s="6">
        <v>608</v>
      </c>
      <c r="J15" s="6">
        <v>124</v>
      </c>
      <c r="K15" s="6"/>
      <c r="L15" s="6"/>
      <c r="M15" s="2">
        <f t="shared" si="1"/>
        <v>1</v>
      </c>
      <c r="N15" s="17">
        <f t="shared" si="0"/>
        <v>0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2071</v>
      </c>
      <c r="D16" s="6">
        <v>85</v>
      </c>
      <c r="E16" s="6">
        <v>111</v>
      </c>
      <c r="F16" s="6">
        <v>12</v>
      </c>
      <c r="G16" s="6">
        <v>192</v>
      </c>
      <c r="H16" s="6">
        <v>44</v>
      </c>
      <c r="I16" s="6">
        <v>1441</v>
      </c>
      <c r="J16" s="6">
        <v>75</v>
      </c>
      <c r="K16" s="6">
        <v>1</v>
      </c>
      <c r="L16" s="6">
        <v>11</v>
      </c>
      <c r="M16" s="2">
        <f t="shared" si="1"/>
        <v>0.99951737451737455</v>
      </c>
      <c r="N16" s="17">
        <f t="shared" si="0"/>
        <v>4.8262548262548264E-4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1921</v>
      </c>
      <c r="D17" s="6">
        <v>82</v>
      </c>
      <c r="E17" s="6">
        <v>157</v>
      </c>
      <c r="F17" s="6">
        <v>15</v>
      </c>
      <c r="G17" s="6">
        <v>237</v>
      </c>
      <c r="H17" s="6">
        <v>45</v>
      </c>
      <c r="I17" s="6">
        <v>1207</v>
      </c>
      <c r="J17" s="6">
        <v>79</v>
      </c>
      <c r="K17" s="6">
        <v>128</v>
      </c>
      <c r="L17" s="6">
        <v>1</v>
      </c>
      <c r="M17" s="2">
        <f t="shared" si="1"/>
        <v>0.93753050268423621</v>
      </c>
      <c r="N17" s="17">
        <f t="shared" si="0"/>
        <v>6.2469497315763789E-2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688</v>
      </c>
      <c r="D18" s="6">
        <v>75</v>
      </c>
      <c r="E18" s="6">
        <v>52</v>
      </c>
      <c r="F18" s="6">
        <v>10</v>
      </c>
      <c r="G18" s="6">
        <v>47</v>
      </c>
      <c r="H18" s="6">
        <v>29</v>
      </c>
      <c r="I18" s="6">
        <v>386</v>
      </c>
      <c r="J18" s="6">
        <v>48</v>
      </c>
      <c r="K18" s="6">
        <v>96</v>
      </c>
      <c r="L18" s="6">
        <v>3</v>
      </c>
      <c r="M18" s="2">
        <f t="shared" si="1"/>
        <v>0.87755102040816324</v>
      </c>
      <c r="N18" s="17">
        <f t="shared" si="0"/>
        <v>0.12244897959183673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1822</v>
      </c>
      <c r="D19" s="6">
        <v>94</v>
      </c>
      <c r="E19" s="6">
        <v>111</v>
      </c>
      <c r="F19" s="6">
        <v>15</v>
      </c>
      <c r="G19" s="6">
        <v>158</v>
      </c>
      <c r="H19" s="6">
        <v>52</v>
      </c>
      <c r="I19" s="6">
        <v>984</v>
      </c>
      <c r="J19" s="6">
        <v>78</v>
      </c>
      <c r="K19" s="6">
        <v>75</v>
      </c>
      <c r="L19" s="6">
        <v>4</v>
      </c>
      <c r="M19" s="2">
        <f t="shared" si="1"/>
        <v>0.96046389035318924</v>
      </c>
      <c r="N19" s="17">
        <f t="shared" si="0"/>
        <v>3.9536109646810751E-2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1235</v>
      </c>
      <c r="D20" s="6">
        <v>108</v>
      </c>
      <c r="E20" s="6">
        <v>94</v>
      </c>
      <c r="F20" s="6">
        <v>18</v>
      </c>
      <c r="G20" s="6">
        <v>113</v>
      </c>
      <c r="H20" s="6">
        <v>76</v>
      </c>
      <c r="I20" s="6">
        <v>660</v>
      </c>
      <c r="J20" s="6">
        <v>93</v>
      </c>
      <c r="K20" s="6">
        <v>1</v>
      </c>
      <c r="L20" s="6">
        <v>3</v>
      </c>
      <c r="M20" s="2">
        <f t="shared" si="1"/>
        <v>0.9991909385113269</v>
      </c>
      <c r="N20" s="17">
        <f t="shared" si="0"/>
        <v>8.090614886731392E-4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1832</v>
      </c>
      <c r="D21" s="6">
        <v>109</v>
      </c>
      <c r="E21" s="6">
        <v>96</v>
      </c>
      <c r="F21" s="6">
        <v>16</v>
      </c>
      <c r="G21" s="6">
        <v>146</v>
      </c>
      <c r="H21" s="6">
        <v>49</v>
      </c>
      <c r="I21" s="6">
        <v>734</v>
      </c>
      <c r="J21" s="6">
        <v>89</v>
      </c>
      <c r="K21" s="6">
        <v>31</v>
      </c>
      <c r="L21" s="6">
        <v>10</v>
      </c>
      <c r="M21" s="2">
        <f t="shared" si="1"/>
        <v>0.9833601717659689</v>
      </c>
      <c r="N21" s="17">
        <f t="shared" si="0"/>
        <v>1.6639828234031134E-2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2750</v>
      </c>
      <c r="D22" s="6">
        <v>46</v>
      </c>
      <c r="E22" s="6">
        <v>127</v>
      </c>
      <c r="F22" s="6">
        <v>12</v>
      </c>
      <c r="G22" s="6">
        <v>245</v>
      </c>
      <c r="H22" s="6">
        <v>22</v>
      </c>
      <c r="I22" s="6">
        <v>2081</v>
      </c>
      <c r="J22" s="6">
        <v>47</v>
      </c>
      <c r="K22" s="6">
        <v>29</v>
      </c>
      <c r="L22" s="6">
        <v>1</v>
      </c>
      <c r="M22" s="2">
        <f t="shared" si="1"/>
        <v>0.98956459157970489</v>
      </c>
      <c r="N22" s="17">
        <f t="shared" si="0"/>
        <v>1.043540842029507E-2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316</v>
      </c>
      <c r="D23" s="6">
        <v>91</v>
      </c>
      <c r="E23" s="6">
        <v>33</v>
      </c>
      <c r="F23" s="6">
        <v>23</v>
      </c>
      <c r="G23" s="6">
        <v>46</v>
      </c>
      <c r="H23" s="6">
        <v>29</v>
      </c>
      <c r="I23" s="6">
        <v>133</v>
      </c>
      <c r="J23" s="6">
        <v>77</v>
      </c>
      <c r="K23" s="7">
        <v>126</v>
      </c>
      <c r="L23" s="6">
        <v>3</v>
      </c>
      <c r="M23" s="2">
        <f t="shared" si="1"/>
        <v>0.71493212669683259</v>
      </c>
      <c r="N23" s="17">
        <f t="shared" si="0"/>
        <v>0.28506787330316741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448</v>
      </c>
      <c r="D24" s="6">
        <v>7</v>
      </c>
      <c r="E24" s="6">
        <v>64</v>
      </c>
      <c r="F24" s="6">
        <v>4</v>
      </c>
      <c r="G24" s="6">
        <v>32</v>
      </c>
      <c r="H24" s="6">
        <v>6</v>
      </c>
      <c r="I24" s="6">
        <v>324</v>
      </c>
      <c r="J24" s="6">
        <v>6</v>
      </c>
      <c r="K24" s="6"/>
      <c r="L24" s="6"/>
      <c r="M24" s="2">
        <f t="shared" si="1"/>
        <v>1</v>
      </c>
      <c r="N24" s="17">
        <f t="shared" si="0"/>
        <v>0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1428</v>
      </c>
      <c r="D25" s="6">
        <v>59</v>
      </c>
      <c r="E25" s="6">
        <v>132</v>
      </c>
      <c r="F25" s="6">
        <v>12</v>
      </c>
      <c r="G25" s="6">
        <v>140</v>
      </c>
      <c r="H25" s="6">
        <v>44</v>
      </c>
      <c r="I25" s="6">
        <v>1044</v>
      </c>
      <c r="J25" s="6">
        <v>64</v>
      </c>
      <c r="K25" s="6">
        <v>39</v>
      </c>
      <c r="L25" s="6">
        <v>6</v>
      </c>
      <c r="M25" s="2">
        <f t="shared" si="1"/>
        <v>0.97341513292433535</v>
      </c>
      <c r="N25" s="17">
        <f t="shared" si="0"/>
        <v>2.6584867075664622E-2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860</v>
      </c>
      <c r="D26" s="6">
        <v>34</v>
      </c>
      <c r="E26" s="6">
        <v>72</v>
      </c>
      <c r="F26" s="6">
        <v>7</v>
      </c>
      <c r="G26" s="6">
        <v>41</v>
      </c>
      <c r="H26" s="6">
        <v>12</v>
      </c>
      <c r="I26" s="6">
        <v>669</v>
      </c>
      <c r="J26" s="6">
        <v>14</v>
      </c>
      <c r="K26" s="7">
        <v>18</v>
      </c>
      <c r="L26" s="6">
        <v>116</v>
      </c>
      <c r="M26" s="2">
        <f t="shared" si="1"/>
        <v>0.97949886104783601</v>
      </c>
      <c r="N26" s="17">
        <f t="shared" si="0"/>
        <v>2.0501138952164009E-2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>
        <v>51</v>
      </c>
      <c r="D27" s="6">
        <v>39</v>
      </c>
      <c r="E27" s="6">
        <v>5</v>
      </c>
      <c r="F27" s="6">
        <v>4</v>
      </c>
      <c r="G27" s="6">
        <v>2</v>
      </c>
      <c r="H27" s="6">
        <v>9</v>
      </c>
      <c r="I27" s="6">
        <v>36</v>
      </c>
      <c r="J27" s="6">
        <v>11</v>
      </c>
      <c r="K27" s="7"/>
      <c r="L27" s="6"/>
      <c r="M27" s="2">
        <f t="shared" si="1"/>
        <v>1</v>
      </c>
      <c r="N27" s="17">
        <f t="shared" si="0"/>
        <v>0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695</v>
      </c>
      <c r="D28" s="6">
        <v>30</v>
      </c>
      <c r="E28" s="6">
        <v>113</v>
      </c>
      <c r="F28" s="6">
        <v>9</v>
      </c>
      <c r="G28" s="6">
        <v>104</v>
      </c>
      <c r="H28" s="6">
        <v>19</v>
      </c>
      <c r="I28" s="6">
        <v>407</v>
      </c>
      <c r="J28" s="6">
        <v>23</v>
      </c>
      <c r="K28" s="7">
        <v>1</v>
      </c>
      <c r="L28" s="6">
        <v>0</v>
      </c>
      <c r="M28" s="2">
        <f t="shared" si="1"/>
        <v>0.99856321839080464</v>
      </c>
      <c r="N28" s="17">
        <f t="shared" si="0"/>
        <v>1.4367816091954023E-3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859</v>
      </c>
      <c r="D29" s="6">
        <v>49</v>
      </c>
      <c r="E29" s="6">
        <v>196</v>
      </c>
      <c r="F29" s="6">
        <v>10</v>
      </c>
      <c r="G29" s="6">
        <v>69</v>
      </c>
      <c r="H29" s="6">
        <v>30</v>
      </c>
      <c r="I29" s="6">
        <v>381</v>
      </c>
      <c r="J29" s="6">
        <v>48</v>
      </c>
      <c r="K29" s="7"/>
      <c r="L29" s="6"/>
      <c r="M29" s="2">
        <f t="shared" si="1"/>
        <v>1</v>
      </c>
      <c r="N29" s="17">
        <f t="shared" si="0"/>
        <v>0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4</v>
      </c>
      <c r="D30" s="6">
        <v>13</v>
      </c>
      <c r="E30" s="6">
        <v>1</v>
      </c>
      <c r="F30" s="6">
        <v>17</v>
      </c>
      <c r="G30" s="6"/>
      <c r="H30" s="6"/>
      <c r="I30" s="6">
        <v>2</v>
      </c>
      <c r="J30" s="6">
        <v>12</v>
      </c>
      <c r="K30" s="7"/>
      <c r="L30" s="6"/>
      <c r="M30" s="2">
        <f t="shared" si="1"/>
        <v>1</v>
      </c>
      <c r="N30" s="17">
        <f t="shared" si="0"/>
        <v>0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26</v>
      </c>
      <c r="D31" s="6">
        <v>38</v>
      </c>
      <c r="E31" s="6">
        <v>10</v>
      </c>
      <c r="F31" s="6">
        <v>10</v>
      </c>
      <c r="G31" s="6">
        <v>1</v>
      </c>
      <c r="H31" s="6">
        <v>4</v>
      </c>
      <c r="I31" s="6">
        <v>8</v>
      </c>
      <c r="J31" s="6">
        <v>72</v>
      </c>
      <c r="K31" s="7"/>
      <c r="L31" s="6"/>
      <c r="M31" s="2">
        <f t="shared" si="1"/>
        <v>1</v>
      </c>
      <c r="N31" s="17">
        <f t="shared" si="0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6</v>
      </c>
      <c r="D32" s="6">
        <v>30</v>
      </c>
      <c r="E32" s="6">
        <v>1</v>
      </c>
      <c r="F32" s="6">
        <v>17</v>
      </c>
      <c r="G32" s="6">
        <v>1</v>
      </c>
      <c r="H32" s="6">
        <v>9</v>
      </c>
      <c r="I32" s="6">
        <v>4</v>
      </c>
      <c r="J32" s="6">
        <v>38</v>
      </c>
      <c r="K32" s="7"/>
      <c r="L32" s="6"/>
      <c r="M32" s="2">
        <f t="shared" si="1"/>
        <v>1</v>
      </c>
      <c r="N32" s="17">
        <f t="shared" si="0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25</v>
      </c>
      <c r="D33" s="6">
        <v>46</v>
      </c>
      <c r="E33" s="6">
        <v>9</v>
      </c>
      <c r="F33" s="6">
        <v>10</v>
      </c>
      <c r="G33" s="6">
        <v>1</v>
      </c>
      <c r="H33" s="6">
        <v>4</v>
      </c>
      <c r="I33" s="6">
        <v>8</v>
      </c>
      <c r="J33" s="6">
        <v>94</v>
      </c>
      <c r="K33" s="7"/>
      <c r="L33" s="6"/>
      <c r="M33" s="2">
        <f t="shared" si="1"/>
        <v>1</v>
      </c>
      <c r="N33" s="17">
        <f t="shared" si="0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87</v>
      </c>
      <c r="D34" s="6">
        <v>18</v>
      </c>
      <c r="E34" s="6">
        <v>27</v>
      </c>
      <c r="F34" s="6">
        <v>9</v>
      </c>
      <c r="G34" s="6">
        <v>14</v>
      </c>
      <c r="H34" s="6">
        <v>18</v>
      </c>
      <c r="I34" s="6">
        <v>39</v>
      </c>
      <c r="J34" s="6">
        <v>23</v>
      </c>
      <c r="K34" s="7">
        <v>1</v>
      </c>
      <c r="L34" s="6">
        <v>39</v>
      </c>
      <c r="M34" s="2">
        <f t="shared" si="1"/>
        <v>0.98863636363636365</v>
      </c>
      <c r="N34" s="17">
        <f t="shared" si="0"/>
        <v>1.1363636363636364E-2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848</v>
      </c>
      <c r="D35" s="6">
        <v>50</v>
      </c>
      <c r="E35" s="6">
        <v>194</v>
      </c>
      <c r="F35" s="6">
        <v>11</v>
      </c>
      <c r="G35" s="6">
        <v>50</v>
      </c>
      <c r="H35" s="6">
        <v>39</v>
      </c>
      <c r="I35" s="6">
        <v>372</v>
      </c>
      <c r="J35" s="6">
        <v>48</v>
      </c>
      <c r="K35" s="7"/>
      <c r="L35" s="6"/>
      <c r="M35" s="2">
        <f t="shared" si="1"/>
        <v>1</v>
      </c>
      <c r="N35" s="17">
        <f t="shared" si="0"/>
        <v>0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275</v>
      </c>
      <c r="D36" s="6">
        <v>14</v>
      </c>
      <c r="E36" s="6">
        <v>63</v>
      </c>
      <c r="F36" s="6">
        <v>9</v>
      </c>
      <c r="G36" s="6">
        <v>72</v>
      </c>
      <c r="H36" s="6">
        <v>18</v>
      </c>
      <c r="I36" s="6">
        <v>123</v>
      </c>
      <c r="J36" s="6">
        <v>15</v>
      </c>
      <c r="K36" s="7"/>
      <c r="L36" s="6"/>
      <c r="M36" s="2">
        <f t="shared" si="1"/>
        <v>1</v>
      </c>
      <c r="N36" s="17">
        <f t="shared" si="0"/>
        <v>0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486</v>
      </c>
      <c r="D37" s="6">
        <v>52</v>
      </c>
      <c r="E37" s="6">
        <v>88</v>
      </c>
      <c r="F37" s="6">
        <v>13</v>
      </c>
      <c r="G37" s="6">
        <v>29</v>
      </c>
      <c r="H37" s="6">
        <v>32</v>
      </c>
      <c r="I37" s="6">
        <v>263</v>
      </c>
      <c r="J37" s="6">
        <v>42</v>
      </c>
      <c r="K37" s="7"/>
      <c r="L37" s="6"/>
      <c r="M37" s="2">
        <f t="shared" si="1"/>
        <v>1</v>
      </c>
      <c r="N37" s="17">
        <f t="shared" si="0"/>
        <v>0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28</v>
      </c>
      <c r="D38" s="6">
        <v>15</v>
      </c>
      <c r="E38" s="6">
        <v>7</v>
      </c>
      <c r="F38" s="6">
        <v>10</v>
      </c>
      <c r="G38" s="6">
        <v>3</v>
      </c>
      <c r="H38" s="6">
        <v>28</v>
      </c>
      <c r="I38" s="6">
        <v>17</v>
      </c>
      <c r="J38" s="6">
        <v>14</v>
      </c>
      <c r="K38" s="6">
        <v>1</v>
      </c>
      <c r="L38" s="6">
        <v>1</v>
      </c>
      <c r="M38" s="2">
        <f t="shared" si="1"/>
        <v>0.96551724137931039</v>
      </c>
      <c r="N38" s="17">
        <f t="shared" si="0"/>
        <v>3.4482758620689655E-2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15</v>
      </c>
      <c r="D39" s="6">
        <v>14</v>
      </c>
      <c r="E39" s="6">
        <v>5</v>
      </c>
      <c r="F39" s="6">
        <v>13</v>
      </c>
      <c r="G39" s="6">
        <v>2</v>
      </c>
      <c r="H39" s="6">
        <v>16</v>
      </c>
      <c r="I39" s="6">
        <v>8</v>
      </c>
      <c r="J39" s="6">
        <v>15</v>
      </c>
      <c r="K39" s="6"/>
      <c r="L39" s="6"/>
      <c r="M39" s="2">
        <f t="shared" si="1"/>
        <v>1</v>
      </c>
      <c r="N39" s="17">
        <f t="shared" si="0"/>
        <v>0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65</v>
      </c>
      <c r="D40" s="6">
        <v>13</v>
      </c>
      <c r="E40" s="6">
        <v>21</v>
      </c>
      <c r="F40" s="6">
        <v>10</v>
      </c>
      <c r="G40" s="6">
        <v>10</v>
      </c>
      <c r="H40" s="6">
        <v>15</v>
      </c>
      <c r="I40" s="6">
        <v>32</v>
      </c>
      <c r="J40" s="6">
        <v>15</v>
      </c>
      <c r="K40" s="6"/>
      <c r="L40" s="6"/>
      <c r="M40" s="2">
        <f t="shared" si="1"/>
        <v>1</v>
      </c>
      <c r="N40" s="17">
        <f t="shared" si="0"/>
        <v>0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" t="str">
        <f t="shared" si="1"/>
        <v xml:space="preserve"> </v>
      </c>
      <c r="N41" s="17" t="str">
        <f t="shared" si="0"/>
        <v xml:space="preserve"> 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1"/>
        <v xml:space="preserve"> </v>
      </c>
      <c r="N42" s="17" t="str">
        <f t="shared" si="0"/>
        <v xml:space="preserve"> 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>
        <v>2</v>
      </c>
      <c r="D43" s="6">
        <v>22</v>
      </c>
      <c r="E43" s="6">
        <v>2</v>
      </c>
      <c r="F43" s="6">
        <v>22</v>
      </c>
      <c r="G43" s="6"/>
      <c r="H43" s="6"/>
      <c r="I43" s="6"/>
      <c r="J43" s="6"/>
      <c r="K43" s="7"/>
      <c r="L43" s="6"/>
      <c r="M43" s="2">
        <f t="shared" si="1"/>
        <v>1</v>
      </c>
      <c r="N43" s="17">
        <f t="shared" si="0"/>
        <v>0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>
        <v>7</v>
      </c>
      <c r="D44" s="6">
        <v>12</v>
      </c>
      <c r="E44" s="6">
        <v>1</v>
      </c>
      <c r="F44" s="6">
        <v>3</v>
      </c>
      <c r="G44" s="6"/>
      <c r="H44" s="6"/>
      <c r="I44" s="6">
        <v>6</v>
      </c>
      <c r="J44" s="6">
        <v>13</v>
      </c>
      <c r="K44" s="6"/>
      <c r="L44" s="6"/>
      <c r="M44" s="2">
        <f t="shared" si="1"/>
        <v>1</v>
      </c>
      <c r="N44" s="17">
        <f t="shared" si="0"/>
        <v>0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100</v>
      </c>
      <c r="D45" s="6">
        <v>14</v>
      </c>
      <c r="E45" s="6">
        <v>64</v>
      </c>
      <c r="F45" s="6">
        <v>12</v>
      </c>
      <c r="G45" s="6">
        <v>6</v>
      </c>
      <c r="H45" s="6">
        <v>20</v>
      </c>
      <c r="I45" s="6">
        <v>23</v>
      </c>
      <c r="J45" s="6">
        <v>17</v>
      </c>
      <c r="K45" s="7"/>
      <c r="L45" s="6"/>
      <c r="M45" s="2">
        <f t="shared" si="1"/>
        <v>1</v>
      </c>
      <c r="N45" s="17">
        <f t="shared" si="0"/>
        <v>0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300</v>
      </c>
      <c r="D46" s="6">
        <v>13</v>
      </c>
      <c r="E46" s="6">
        <v>201</v>
      </c>
      <c r="F46" s="6">
        <v>12</v>
      </c>
      <c r="G46" s="7">
        <v>14</v>
      </c>
      <c r="H46" s="6">
        <v>20</v>
      </c>
      <c r="I46" s="7">
        <v>62</v>
      </c>
      <c r="J46" s="6">
        <v>14</v>
      </c>
      <c r="K46" s="7"/>
      <c r="L46" s="6"/>
      <c r="M46" s="2">
        <f t="shared" si="1"/>
        <v>1</v>
      </c>
      <c r="N46" s="17">
        <f t="shared" si="0"/>
        <v>0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31</v>
      </c>
      <c r="D47" s="6">
        <v>10</v>
      </c>
      <c r="E47" s="6">
        <v>11</v>
      </c>
      <c r="F47" s="6">
        <v>8</v>
      </c>
      <c r="G47" s="6">
        <v>6</v>
      </c>
      <c r="H47" s="6">
        <v>14</v>
      </c>
      <c r="I47" s="6">
        <v>14</v>
      </c>
      <c r="J47" s="6">
        <v>10</v>
      </c>
      <c r="K47" s="7"/>
      <c r="L47" s="6"/>
      <c r="M47" s="2">
        <f t="shared" si="1"/>
        <v>1</v>
      </c>
      <c r="N47" s="17">
        <f t="shared" si="0"/>
        <v>0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199</v>
      </c>
      <c r="D48" s="6">
        <v>17</v>
      </c>
      <c r="E48" s="6">
        <v>85</v>
      </c>
      <c r="F48" s="6">
        <v>9</v>
      </c>
      <c r="G48" s="6">
        <v>31</v>
      </c>
      <c r="H48" s="6">
        <v>16</v>
      </c>
      <c r="I48" s="6">
        <v>63</v>
      </c>
      <c r="J48" s="6">
        <v>17</v>
      </c>
      <c r="K48" s="6">
        <v>5</v>
      </c>
      <c r="L48" s="6">
        <v>2</v>
      </c>
      <c r="M48" s="2">
        <f t="shared" si="1"/>
        <v>0.97549019607843135</v>
      </c>
      <c r="N48" s="17">
        <f t="shared" si="0"/>
        <v>2.4509803921568627E-2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4</v>
      </c>
      <c r="D49" s="6">
        <v>27</v>
      </c>
      <c r="E49" s="6">
        <v>2</v>
      </c>
      <c r="F49" s="6">
        <v>14</v>
      </c>
      <c r="G49" s="6"/>
      <c r="H49" s="6"/>
      <c r="I49" s="6">
        <v>2</v>
      </c>
      <c r="J49" s="6">
        <v>39</v>
      </c>
      <c r="K49" s="7"/>
      <c r="L49" s="6"/>
      <c r="M49" s="2">
        <f t="shared" si="1"/>
        <v>1</v>
      </c>
      <c r="N49" s="17">
        <f t="shared" si="0"/>
        <v>0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5</v>
      </c>
      <c r="D50" s="6">
        <v>24</v>
      </c>
      <c r="E50" s="6">
        <v>3</v>
      </c>
      <c r="F50" s="6">
        <v>14</v>
      </c>
      <c r="G50" s="6"/>
      <c r="H50" s="6"/>
      <c r="I50" s="6">
        <v>1</v>
      </c>
      <c r="J50" s="6">
        <v>64</v>
      </c>
      <c r="K50" s="7"/>
      <c r="L50" s="6"/>
      <c r="M50" s="2">
        <f t="shared" si="1"/>
        <v>1</v>
      </c>
      <c r="N50" s="17">
        <f t="shared" si="0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1509</v>
      </c>
      <c r="D51" s="6">
        <v>128</v>
      </c>
      <c r="E51" s="6">
        <v>150</v>
      </c>
      <c r="F51" s="6">
        <v>13</v>
      </c>
      <c r="G51" s="6">
        <v>136</v>
      </c>
      <c r="H51" s="6">
        <v>45</v>
      </c>
      <c r="I51" s="6">
        <v>1039</v>
      </c>
      <c r="J51" s="6">
        <v>138</v>
      </c>
      <c r="K51" s="7">
        <v>71</v>
      </c>
      <c r="L51" s="6">
        <v>9</v>
      </c>
      <c r="M51" s="2">
        <f t="shared" si="1"/>
        <v>0.95506329113924049</v>
      </c>
      <c r="N51" s="17">
        <f t="shared" si="0"/>
        <v>4.493670886075949E-2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423</v>
      </c>
      <c r="D52" s="6">
        <v>60</v>
      </c>
      <c r="E52" s="6">
        <v>39</v>
      </c>
      <c r="F52" s="6">
        <v>6</v>
      </c>
      <c r="G52" s="6">
        <v>43</v>
      </c>
      <c r="H52" s="6">
        <v>28</v>
      </c>
      <c r="I52" s="6">
        <v>268</v>
      </c>
      <c r="J52" s="6">
        <v>45</v>
      </c>
      <c r="K52" s="7"/>
      <c r="L52" s="6"/>
      <c r="M52" s="2">
        <f t="shared" si="1"/>
        <v>1</v>
      </c>
      <c r="N52" s="17">
        <f t="shared" si="0"/>
        <v>0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1857</v>
      </c>
      <c r="D53" s="6">
        <v>111</v>
      </c>
      <c r="E53" s="6">
        <v>83</v>
      </c>
      <c r="F53" s="6">
        <v>17</v>
      </c>
      <c r="G53" s="6">
        <v>164</v>
      </c>
      <c r="H53" s="6">
        <v>33</v>
      </c>
      <c r="I53" s="6">
        <v>1482</v>
      </c>
      <c r="J53" s="6">
        <v>115</v>
      </c>
      <c r="K53" s="6">
        <v>3</v>
      </c>
      <c r="L53" s="6">
        <v>2</v>
      </c>
      <c r="M53" s="2">
        <f t="shared" si="1"/>
        <v>0.99838709677419357</v>
      </c>
      <c r="N53" s="17">
        <f t="shared" si="0"/>
        <v>1.6129032258064516E-3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391</v>
      </c>
      <c r="D54" s="6">
        <v>89</v>
      </c>
      <c r="E54" s="6">
        <v>25</v>
      </c>
      <c r="F54" s="6">
        <v>9</v>
      </c>
      <c r="G54" s="6">
        <v>53</v>
      </c>
      <c r="H54" s="6">
        <v>42</v>
      </c>
      <c r="I54" s="6">
        <v>276</v>
      </c>
      <c r="J54" s="6">
        <v>98</v>
      </c>
      <c r="K54" s="7">
        <v>27</v>
      </c>
      <c r="L54" s="6">
        <v>9</v>
      </c>
      <c r="M54" s="2">
        <f t="shared" si="1"/>
        <v>0.93540669856459335</v>
      </c>
      <c r="N54" s="17">
        <f t="shared" si="0"/>
        <v>6.4593301435406703E-2</v>
      </c>
      <c r="O54" s="3"/>
    </row>
    <row r="55" spans="1:20" s="4" customFormat="1" ht="12" customHeight="1" thickBot="1" x14ac:dyDescent="0.3">
      <c r="A55" s="1" t="s">
        <v>94</v>
      </c>
      <c r="B55" s="42" t="s">
        <v>95</v>
      </c>
      <c r="C55" s="6">
        <v>278</v>
      </c>
      <c r="D55" s="6">
        <v>74</v>
      </c>
      <c r="E55" s="6">
        <v>17</v>
      </c>
      <c r="F55" s="6">
        <v>23</v>
      </c>
      <c r="G55" s="6">
        <v>30</v>
      </c>
      <c r="H55" s="6">
        <v>49</v>
      </c>
      <c r="I55" s="6">
        <v>198</v>
      </c>
      <c r="J55" s="6">
        <v>72</v>
      </c>
      <c r="K55" s="7">
        <v>1</v>
      </c>
      <c r="L55" s="6">
        <v>1</v>
      </c>
      <c r="M55" s="2">
        <f t="shared" ref="M55:M76" si="2">IF(C55+K55=0," ",C55/(C55+K55))</f>
        <v>0.99641577060931896</v>
      </c>
      <c r="N55" s="17">
        <f t="shared" ref="N55:N76" si="3">IF(C55+K55=0," ",K55/(C55+K55))</f>
        <v>3.5842293906810036E-3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2235</v>
      </c>
      <c r="D56" s="6">
        <v>82</v>
      </c>
      <c r="E56" s="6">
        <v>261</v>
      </c>
      <c r="F56" s="6">
        <v>13</v>
      </c>
      <c r="G56" s="6">
        <v>278</v>
      </c>
      <c r="H56" s="6">
        <v>34</v>
      </c>
      <c r="I56" s="6">
        <v>1359</v>
      </c>
      <c r="J56" s="6">
        <v>82</v>
      </c>
      <c r="K56" s="7">
        <v>18</v>
      </c>
      <c r="L56" s="6">
        <v>4</v>
      </c>
      <c r="M56" s="2">
        <f t="shared" si="2"/>
        <v>0.99201065246338216</v>
      </c>
      <c r="N56" s="17">
        <f t="shared" si="3"/>
        <v>7.989347536617843E-3</v>
      </c>
    </row>
    <row r="57" spans="1:20" ht="12" thickBot="1" x14ac:dyDescent="0.25">
      <c r="A57" s="1" t="s">
        <v>98</v>
      </c>
      <c r="B57" s="42" t="s">
        <v>99</v>
      </c>
      <c r="C57" s="6">
        <v>628</v>
      </c>
      <c r="D57" s="6">
        <v>66</v>
      </c>
      <c r="E57" s="6">
        <v>71</v>
      </c>
      <c r="F57" s="6">
        <v>8</v>
      </c>
      <c r="G57" s="6">
        <v>36</v>
      </c>
      <c r="H57" s="6">
        <v>20</v>
      </c>
      <c r="I57" s="6">
        <v>369</v>
      </c>
      <c r="J57" s="6">
        <v>19</v>
      </c>
      <c r="K57" s="7">
        <v>23</v>
      </c>
      <c r="L57" s="6">
        <v>93</v>
      </c>
      <c r="M57" s="2">
        <f t="shared" si="2"/>
        <v>0.96466973886328722</v>
      </c>
      <c r="N57" s="17">
        <f t="shared" si="3"/>
        <v>3.5330261136712747E-2</v>
      </c>
    </row>
    <row r="58" spans="1:20" s="33" customFormat="1" ht="12" thickBot="1" x14ac:dyDescent="0.25">
      <c r="A58" s="1" t="s">
        <v>100</v>
      </c>
      <c r="B58" s="42" t="s">
        <v>101</v>
      </c>
      <c r="C58" s="6">
        <v>17</v>
      </c>
      <c r="D58" s="6">
        <v>47</v>
      </c>
      <c r="E58" s="6">
        <v>6</v>
      </c>
      <c r="F58" s="6">
        <v>7</v>
      </c>
      <c r="G58" s="6"/>
      <c r="H58" s="6"/>
      <c r="I58" s="6">
        <v>6</v>
      </c>
      <c r="J58" s="6">
        <v>13</v>
      </c>
      <c r="K58" s="7">
        <v>2</v>
      </c>
      <c r="L58" s="6">
        <v>20</v>
      </c>
      <c r="M58" s="2">
        <f t="shared" si="2"/>
        <v>0.89473684210526316</v>
      </c>
      <c r="N58" s="17">
        <f t="shared" si="3"/>
        <v>0.10526315789473684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269</v>
      </c>
      <c r="D59" s="6">
        <v>35</v>
      </c>
      <c r="E59" s="6">
        <v>9</v>
      </c>
      <c r="F59" s="6">
        <v>8</v>
      </c>
      <c r="G59" s="6">
        <v>7</v>
      </c>
      <c r="H59" s="6">
        <v>19</v>
      </c>
      <c r="I59" s="6">
        <v>250</v>
      </c>
      <c r="J59" s="6">
        <v>36</v>
      </c>
      <c r="K59" s="7">
        <v>40</v>
      </c>
      <c r="L59" s="6">
        <v>3</v>
      </c>
      <c r="M59" s="2">
        <f t="shared" si="2"/>
        <v>0.87055016181229772</v>
      </c>
      <c r="N59" s="17">
        <f t="shared" si="3"/>
        <v>0.12944983818770225</v>
      </c>
    </row>
    <row r="60" spans="1:20" ht="12" thickBot="1" x14ac:dyDescent="0.25">
      <c r="A60" s="1" t="s">
        <v>104</v>
      </c>
      <c r="B60" s="42" t="s">
        <v>105</v>
      </c>
      <c r="C60" s="6">
        <v>42</v>
      </c>
      <c r="D60" s="6">
        <v>83</v>
      </c>
      <c r="E60" s="6">
        <v>2</v>
      </c>
      <c r="F60" s="6">
        <v>5</v>
      </c>
      <c r="G60" s="6"/>
      <c r="H60" s="6"/>
      <c r="I60" s="6">
        <v>26</v>
      </c>
      <c r="J60" s="6">
        <v>42</v>
      </c>
      <c r="K60" s="7">
        <v>90</v>
      </c>
      <c r="L60" s="6">
        <v>4</v>
      </c>
      <c r="M60" s="2">
        <f t="shared" si="2"/>
        <v>0.31818181818181818</v>
      </c>
      <c r="N60" s="17">
        <f t="shared" si="3"/>
        <v>0.68181818181818177</v>
      </c>
    </row>
    <row r="61" spans="1:20" ht="12" thickBot="1" x14ac:dyDescent="0.25">
      <c r="A61" s="1" t="s">
        <v>106</v>
      </c>
      <c r="B61" s="42" t="s">
        <v>13</v>
      </c>
      <c r="C61" s="6">
        <v>977</v>
      </c>
      <c r="D61" s="6">
        <v>72</v>
      </c>
      <c r="E61" s="6">
        <v>175</v>
      </c>
      <c r="F61" s="6">
        <v>20</v>
      </c>
      <c r="G61" s="6">
        <v>97</v>
      </c>
      <c r="H61" s="6">
        <v>26</v>
      </c>
      <c r="I61" s="6">
        <v>616</v>
      </c>
      <c r="J61" s="6">
        <v>67</v>
      </c>
      <c r="K61" s="7">
        <v>12</v>
      </c>
      <c r="L61" s="6">
        <v>2</v>
      </c>
      <c r="M61" s="2">
        <f t="shared" si="2"/>
        <v>0.98786653185035389</v>
      </c>
      <c r="N61" s="17">
        <f t="shared" si="3"/>
        <v>1.2133468149646108E-2</v>
      </c>
    </row>
    <row r="62" spans="1:20" ht="12" thickBot="1" x14ac:dyDescent="0.25">
      <c r="A62" s="1" t="s">
        <v>107</v>
      </c>
      <c r="B62" s="42" t="s">
        <v>108</v>
      </c>
      <c r="C62" s="6">
        <v>384</v>
      </c>
      <c r="D62" s="6">
        <v>167</v>
      </c>
      <c r="E62" s="6">
        <v>100</v>
      </c>
      <c r="F62" s="6">
        <v>48</v>
      </c>
      <c r="G62" s="6">
        <v>40</v>
      </c>
      <c r="H62" s="6">
        <v>68</v>
      </c>
      <c r="I62" s="6">
        <v>191</v>
      </c>
      <c r="J62" s="6">
        <v>258</v>
      </c>
      <c r="K62" s="7">
        <v>28</v>
      </c>
      <c r="L62" s="6">
        <v>26</v>
      </c>
      <c r="M62" s="2">
        <f t="shared" si="2"/>
        <v>0.93203883495145634</v>
      </c>
      <c r="N62" s="17">
        <f t="shared" si="3"/>
        <v>6.7961165048543687E-2</v>
      </c>
    </row>
    <row r="63" spans="1:20" ht="12" thickBot="1" x14ac:dyDescent="0.25">
      <c r="A63" s="1" t="s">
        <v>109</v>
      </c>
      <c r="B63" s="42" t="s">
        <v>110</v>
      </c>
      <c r="C63" s="6">
        <v>29</v>
      </c>
      <c r="D63" s="6">
        <v>14</v>
      </c>
      <c r="E63" s="6">
        <v>17</v>
      </c>
      <c r="F63" s="6">
        <v>1</v>
      </c>
      <c r="G63" s="6">
        <v>1</v>
      </c>
      <c r="H63" s="6">
        <v>12</v>
      </c>
      <c r="I63" s="6">
        <v>11</v>
      </c>
      <c r="J63" s="6">
        <v>36</v>
      </c>
      <c r="K63" s="7"/>
      <c r="L63" s="6"/>
      <c r="M63" s="2">
        <f t="shared" si="2"/>
        <v>1</v>
      </c>
      <c r="N63" s="17">
        <f t="shared" si="3"/>
        <v>0</v>
      </c>
    </row>
    <row r="64" spans="1:20" ht="12" thickBot="1" x14ac:dyDescent="0.25">
      <c r="A64" s="1" t="s">
        <v>111</v>
      </c>
      <c r="B64" s="42" t="s">
        <v>14</v>
      </c>
      <c r="C64" s="6">
        <v>3</v>
      </c>
      <c r="D64" s="6">
        <v>115</v>
      </c>
      <c r="E64" s="6">
        <v>2</v>
      </c>
      <c r="F64" s="6">
        <v>40</v>
      </c>
      <c r="G64" s="6"/>
      <c r="H64" s="6"/>
      <c r="I64" s="6">
        <v>1</v>
      </c>
      <c r="J64" s="6">
        <v>265</v>
      </c>
      <c r="K64" s="7"/>
      <c r="L64" s="6"/>
      <c r="M64" s="2">
        <f t="shared" si="2"/>
        <v>1</v>
      </c>
      <c r="N64" s="17">
        <f t="shared" si="3"/>
        <v>0</v>
      </c>
    </row>
    <row r="65" spans="1:14" ht="12" thickBot="1" x14ac:dyDescent="0.25">
      <c r="A65" s="1" t="s">
        <v>15</v>
      </c>
      <c r="B65" s="42" t="s">
        <v>112</v>
      </c>
      <c r="C65" s="6">
        <v>413</v>
      </c>
      <c r="D65" s="6">
        <v>131</v>
      </c>
      <c r="E65" s="6">
        <v>60</v>
      </c>
      <c r="F65" s="6">
        <v>25</v>
      </c>
      <c r="G65" s="6">
        <v>46</v>
      </c>
      <c r="H65" s="6">
        <v>85</v>
      </c>
      <c r="I65" s="6">
        <v>263</v>
      </c>
      <c r="J65" s="6">
        <v>160</v>
      </c>
      <c r="K65" s="7">
        <v>4</v>
      </c>
      <c r="L65" s="6">
        <v>1</v>
      </c>
      <c r="M65" s="2">
        <f t="shared" si="2"/>
        <v>0.99040767386091122</v>
      </c>
      <c r="N65" s="17">
        <f t="shared" si="3"/>
        <v>9.5923261390887284E-3</v>
      </c>
    </row>
    <row r="66" spans="1:14" ht="12" thickBot="1" x14ac:dyDescent="0.25">
      <c r="A66" s="1" t="s">
        <v>113</v>
      </c>
      <c r="B66" s="42" t="s">
        <v>114</v>
      </c>
      <c r="C66" s="6">
        <v>363</v>
      </c>
      <c r="D66" s="6">
        <v>111</v>
      </c>
      <c r="E66" s="6">
        <v>83</v>
      </c>
      <c r="F66" s="6">
        <v>26</v>
      </c>
      <c r="G66" s="6">
        <v>59</v>
      </c>
      <c r="H66" s="6">
        <v>67</v>
      </c>
      <c r="I66" s="6">
        <v>199</v>
      </c>
      <c r="J66" s="6">
        <v>156</v>
      </c>
      <c r="K66" s="7">
        <v>15</v>
      </c>
      <c r="L66" s="6">
        <v>22</v>
      </c>
      <c r="M66" s="2">
        <f t="shared" si="2"/>
        <v>0.96031746031746035</v>
      </c>
      <c r="N66" s="17">
        <f t="shared" si="3"/>
        <v>3.968253968253968E-2</v>
      </c>
    </row>
    <row r="67" spans="1:14" ht="12" thickBot="1" x14ac:dyDescent="0.25">
      <c r="A67" s="1" t="s">
        <v>16</v>
      </c>
      <c r="B67" s="42" t="s">
        <v>17</v>
      </c>
      <c r="C67" s="6">
        <v>2550</v>
      </c>
      <c r="D67" s="6">
        <v>98</v>
      </c>
      <c r="E67" s="6">
        <v>260</v>
      </c>
      <c r="F67" s="6">
        <v>16</v>
      </c>
      <c r="G67" s="6">
        <v>272</v>
      </c>
      <c r="H67" s="6">
        <v>44</v>
      </c>
      <c r="I67" s="6">
        <v>1613</v>
      </c>
      <c r="J67" s="6">
        <v>104</v>
      </c>
      <c r="K67" s="7">
        <v>82</v>
      </c>
      <c r="L67" s="6">
        <v>2</v>
      </c>
      <c r="M67" s="2">
        <f t="shared" si="2"/>
        <v>0.96884498480243164</v>
      </c>
      <c r="N67" s="17">
        <f t="shared" si="3"/>
        <v>3.115501519756839E-2</v>
      </c>
    </row>
    <row r="68" spans="1:14" ht="12" thickBot="1" x14ac:dyDescent="0.25">
      <c r="A68" s="1" t="s">
        <v>18</v>
      </c>
      <c r="B68" s="42" t="s">
        <v>19</v>
      </c>
      <c r="C68" s="6">
        <v>508</v>
      </c>
      <c r="D68" s="6">
        <v>57</v>
      </c>
      <c r="E68" s="6">
        <v>95</v>
      </c>
      <c r="F68" s="6">
        <v>14</v>
      </c>
      <c r="G68" s="6">
        <v>48</v>
      </c>
      <c r="H68" s="6">
        <v>39</v>
      </c>
      <c r="I68" s="6">
        <v>326</v>
      </c>
      <c r="J68" s="6">
        <v>69</v>
      </c>
      <c r="K68" s="7"/>
      <c r="L68" s="6"/>
      <c r="M68" s="2">
        <f t="shared" si="2"/>
        <v>1</v>
      </c>
      <c r="N68" s="17">
        <f t="shared" si="3"/>
        <v>0</v>
      </c>
    </row>
    <row r="69" spans="1:14" ht="12" thickBot="1" x14ac:dyDescent="0.25">
      <c r="A69" s="1" t="s">
        <v>115</v>
      </c>
      <c r="B69" s="42" t="s">
        <v>20</v>
      </c>
      <c r="C69" s="6">
        <v>266</v>
      </c>
      <c r="D69" s="6">
        <v>177</v>
      </c>
      <c r="E69" s="6">
        <v>29</v>
      </c>
      <c r="F69" s="6">
        <v>12</v>
      </c>
      <c r="G69" s="6">
        <v>16</v>
      </c>
      <c r="H69" s="6">
        <v>95</v>
      </c>
      <c r="I69" s="6">
        <v>214</v>
      </c>
      <c r="J69" s="6">
        <v>206</v>
      </c>
      <c r="K69" s="7">
        <v>13</v>
      </c>
      <c r="L69" s="6">
        <v>7</v>
      </c>
      <c r="M69" s="2">
        <f t="shared" si="2"/>
        <v>0.95340501792114696</v>
      </c>
      <c r="N69" s="17">
        <f t="shared" si="3"/>
        <v>4.6594982078853049E-2</v>
      </c>
    </row>
    <row r="70" spans="1:14" ht="12" thickBot="1" x14ac:dyDescent="0.25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7" t="str">
        <f t="shared" si="3"/>
        <v xml:space="preserve"> </v>
      </c>
    </row>
    <row r="71" spans="1:14" ht="12" thickBot="1" x14ac:dyDescent="0.25">
      <c r="A71" s="1" t="s">
        <v>118</v>
      </c>
      <c r="B71" s="42" t="s">
        <v>21</v>
      </c>
      <c r="C71" s="6">
        <v>1181</v>
      </c>
      <c r="D71" s="6">
        <v>53</v>
      </c>
      <c r="E71" s="6">
        <v>21</v>
      </c>
      <c r="F71" s="6">
        <v>29</v>
      </c>
      <c r="G71" s="6">
        <v>63</v>
      </c>
      <c r="H71" s="6">
        <v>41</v>
      </c>
      <c r="I71" s="6">
        <v>1047</v>
      </c>
      <c r="J71" s="6">
        <v>49</v>
      </c>
      <c r="K71" s="7">
        <v>5</v>
      </c>
      <c r="L71" s="6">
        <v>9</v>
      </c>
      <c r="M71" s="2">
        <f t="shared" si="2"/>
        <v>0.99578414839797635</v>
      </c>
      <c r="N71" s="17">
        <f t="shared" si="3"/>
        <v>4.2158516020236085E-3</v>
      </c>
    </row>
    <row r="72" spans="1:14" ht="12" thickBot="1" x14ac:dyDescent="0.25">
      <c r="A72" s="1" t="s">
        <v>119</v>
      </c>
      <c r="B72" s="42" t="s">
        <v>120</v>
      </c>
      <c r="C72" s="6">
        <v>956</v>
      </c>
      <c r="D72" s="6">
        <v>65</v>
      </c>
      <c r="E72" s="6">
        <v>41</v>
      </c>
      <c r="F72" s="6">
        <v>16</v>
      </c>
      <c r="G72" s="6">
        <v>88</v>
      </c>
      <c r="H72" s="6">
        <v>51</v>
      </c>
      <c r="I72" s="6">
        <v>761</v>
      </c>
      <c r="J72" s="6">
        <v>60</v>
      </c>
      <c r="K72" s="7">
        <v>19</v>
      </c>
      <c r="L72" s="6">
        <v>6</v>
      </c>
      <c r="M72" s="2">
        <f t="shared" si="2"/>
        <v>0.98051282051282052</v>
      </c>
      <c r="N72" s="17">
        <f t="shared" si="3"/>
        <v>1.9487179487179488E-2</v>
      </c>
    </row>
    <row r="73" spans="1:14" ht="12" thickBot="1" x14ac:dyDescent="0.25">
      <c r="A73" s="1" t="s">
        <v>121</v>
      </c>
      <c r="B73" s="42" t="s">
        <v>122</v>
      </c>
      <c r="C73" s="6">
        <v>380</v>
      </c>
      <c r="D73" s="6">
        <v>61</v>
      </c>
      <c r="E73" s="6">
        <v>21</v>
      </c>
      <c r="F73" s="6">
        <v>21</v>
      </c>
      <c r="G73" s="6">
        <v>23</v>
      </c>
      <c r="H73" s="6">
        <v>56</v>
      </c>
      <c r="I73" s="6">
        <v>308</v>
      </c>
      <c r="J73" s="6">
        <v>55</v>
      </c>
      <c r="K73" s="7">
        <v>8</v>
      </c>
      <c r="L73" s="6">
        <v>4</v>
      </c>
      <c r="M73" s="2">
        <f t="shared" si="2"/>
        <v>0.97938144329896903</v>
      </c>
      <c r="N73" s="17">
        <f t="shared" si="3"/>
        <v>2.0618556701030927E-2</v>
      </c>
    </row>
    <row r="74" spans="1:14" ht="12" thickBot="1" x14ac:dyDescent="0.25">
      <c r="A74" s="1" t="s">
        <v>123</v>
      </c>
      <c r="B74" s="42" t="s">
        <v>124</v>
      </c>
      <c r="C74" s="6">
        <v>1</v>
      </c>
      <c r="D74" s="6">
        <v>14</v>
      </c>
      <c r="E74" s="6"/>
      <c r="F74" s="6"/>
      <c r="G74" s="6"/>
      <c r="H74" s="6"/>
      <c r="I74" s="6">
        <v>1</v>
      </c>
      <c r="J74" s="6">
        <v>14</v>
      </c>
      <c r="K74" s="7"/>
      <c r="L74" s="6"/>
      <c r="M74" s="2">
        <f t="shared" si="2"/>
        <v>1</v>
      </c>
      <c r="N74" s="17">
        <f t="shared" si="3"/>
        <v>0</v>
      </c>
    </row>
    <row r="75" spans="1:14" ht="12" thickBot="1" x14ac:dyDescent="0.25">
      <c r="A75" s="1" t="s">
        <v>125</v>
      </c>
      <c r="B75" s="42" t="s">
        <v>22</v>
      </c>
      <c r="C75" s="6">
        <v>49</v>
      </c>
      <c r="D75" s="6">
        <v>52</v>
      </c>
      <c r="E75" s="6">
        <v>24</v>
      </c>
      <c r="F75" s="6">
        <v>23</v>
      </c>
      <c r="G75" s="6"/>
      <c r="H75" s="6"/>
      <c r="I75" s="6">
        <v>23</v>
      </c>
      <c r="J75" s="6">
        <v>87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 x14ac:dyDescent="0.25">
      <c r="A76" s="1" t="s">
        <v>126</v>
      </c>
      <c r="B76" s="42" t="s">
        <v>22</v>
      </c>
      <c r="C76" s="6">
        <v>50</v>
      </c>
      <c r="D76" s="6">
        <v>35</v>
      </c>
      <c r="E76" s="6">
        <v>42</v>
      </c>
      <c r="F76" s="6">
        <v>25</v>
      </c>
      <c r="G76" s="6">
        <v>1</v>
      </c>
      <c r="H76" s="6">
        <v>8</v>
      </c>
      <c r="I76" s="6">
        <v>5</v>
      </c>
      <c r="J76" s="6">
        <v>136</v>
      </c>
      <c r="K76" s="7"/>
      <c r="L76" s="6"/>
      <c r="M76" s="2">
        <f t="shared" si="2"/>
        <v>1</v>
      </c>
      <c r="N76" s="17">
        <f t="shared" si="3"/>
        <v>0</v>
      </c>
    </row>
    <row r="77" spans="1:14" ht="37.5" customHeight="1" thickBot="1" x14ac:dyDescent="0.25">
      <c r="A77" s="34" t="s">
        <v>127</v>
      </c>
      <c r="B77" s="50" t="s">
        <v>22</v>
      </c>
      <c r="C77" s="6">
        <v>13</v>
      </c>
      <c r="D77" s="6">
        <v>38</v>
      </c>
      <c r="E77" s="6">
        <v>1</v>
      </c>
      <c r="F77" s="6">
        <v>35</v>
      </c>
      <c r="G77" s="6"/>
      <c r="H77" s="6"/>
      <c r="I77" s="6">
        <v>12</v>
      </c>
      <c r="J77" s="6">
        <v>38</v>
      </c>
      <c r="K77" s="7"/>
      <c r="L77" s="6"/>
      <c r="M77" s="2">
        <f t="shared" ref="M77:M80" si="4">IF(C77+K77=0," ",C77/(C77+K77))</f>
        <v>1</v>
      </c>
      <c r="N77" s="17">
        <f t="shared" ref="N77:N80" si="5">IF(C77+K77=0," ",K77/(C77+K77))</f>
        <v>0</v>
      </c>
    </row>
    <row r="78" spans="1:14" ht="22.5" customHeight="1" thickBot="1" x14ac:dyDescent="0.25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 xml:space="preserve"> </v>
      </c>
      <c r="N79" s="17" t="str">
        <f t="shared" si="5"/>
        <v xml:space="preserve"> </v>
      </c>
    </row>
    <row r="80" spans="1:14" ht="10.9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40550</v>
      </c>
      <c r="D81" s="16">
        <f>IF(SUM(C12:C80)=0," ",SUMPRODUCT(D12:D80,C12:C80)/SUM(C12:C80))</f>
        <v>83.38369913686806</v>
      </c>
      <c r="E81" s="49">
        <f t="shared" ref="E81" si="6">SUM(E12:E80)</f>
        <v>4446</v>
      </c>
      <c r="F81" s="16">
        <f>IF(SUM(E12:E80)=0," ",SUMPRODUCT(F12:F80,E12:E80)/SUM(E12:E80))</f>
        <v>15.409581646423751</v>
      </c>
      <c r="G81" s="49">
        <f t="shared" ref="G81:K81" si="7">SUM(G12:G80)</f>
        <v>3840</v>
      </c>
      <c r="H81" s="16">
        <f>IF(SUM(G12:G80)=0," ",SUMPRODUCT(H12:H80,G12:G80)/SUM(G12:G80))</f>
        <v>42.236458333333331</v>
      </c>
      <c r="I81" s="49">
        <f t="shared" si="7"/>
        <v>25558</v>
      </c>
      <c r="J81" s="16">
        <f>IF(SUM(I12:I80)=0," ",SUMPRODUCT(J12:J80,I12:I80)/SUM(I12:I80))</f>
        <v>83.494835276625707</v>
      </c>
      <c r="K81" s="49">
        <f t="shared" si="7"/>
        <v>1161</v>
      </c>
      <c r="L81" s="16">
        <f>IF(SUM(K12:K80)=0," ",SUMPRODUCT(L12:L80,K12:K80)/SUM(K12:K80))</f>
        <v>8.4642549526270461</v>
      </c>
      <c r="M81" s="15">
        <f>IF(C81+K81=0," ",C81/(C81+K81))</f>
        <v>0.97216561578480498</v>
      </c>
      <c r="N81" s="18">
        <f>IF(C81+K81=0," ",K81/(C81+K81))</f>
        <v>2.7834384215195032E-2</v>
      </c>
    </row>
    <row r="83" spans="1:14" x14ac:dyDescent="0.2">
      <c r="A83" s="8" t="s">
        <v>132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TARANTO</vt:lpstr>
      <vt:lpstr>'ASL TARANTO'!Area_stampa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GIANLUCA MASTROMARINO</cp:lastModifiedBy>
  <cp:lastPrinted>2019-10-09T07:35:22Z</cp:lastPrinted>
  <dcterms:created xsi:type="dcterms:W3CDTF">2014-05-30T08:55:13Z</dcterms:created>
  <dcterms:modified xsi:type="dcterms:W3CDTF">2024-03-04T09:04:54Z</dcterms:modified>
</cp:coreProperties>
</file>