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<sst xmlns="http://schemas.openxmlformats.org/spreadsheetml/2006/main" count="86" uniqueCount="62">
  <si>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</si>
  <si>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</si>
  <si>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</si>
  <si>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</si>
  <si>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</si>
  <si>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</si>
  <si>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</si>
  <si>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</si>
  <si>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</si>
  <si>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</si>
  <si>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</si>
  <si>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</si>
  <si>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</si>
  <si>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</si>
  <si>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</si>
  <si>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</si>
  <si>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</si>
  <si>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</si>
  <si>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</si>
  <si>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</si>
  <si>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</si>
  <si>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</si>
  <si>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</si>
  <si>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</si>
  <si>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</si>
  <si>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</si>
  <si>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</si>
  <si>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</si>
  <si>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</si>
  <si>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</si>
  <si>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</si>
  <si>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</si>
  <si>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</si>
  <si>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</si>
  <si>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</si>
  <si>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</si>
  <si>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</si>
  <si>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</si>
  <si>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</si>
  <si>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</si>
  <si>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</si>
  <si>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</si>
  <si>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</si>
  <si>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</si>
  <si>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</si>
  <si>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</si>
  <si>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</si>
  <si>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</si>
  <si>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</si>
  <si>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</si>
  <si>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</si>
  <si>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</si>
  <si>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</si>
  <si>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</si>
  <si>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</si>
  <si>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</si>
  <si>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</si>
  <si>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</si>
  <si>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</si>
  <si>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</si>
  <si>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AGOSTO 2014</t>
  </si>
  <si>
    <t xml:space="preserve"> 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</si>
</sst>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C2" sqref="C2:C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12" t="s">
        <v>34</v>
      </c>
      <c r="C2" s="12">
        <v>1</v>
      </c>
      <c r="D2" s="12">
        <v>31</v>
      </c>
      <c r="E2" s="12">
        <v>0</v>
      </c>
      <c r="F2" s="12">
        <v>100</v>
      </c>
      <c r="G2" s="12">
        <v>0</v>
      </c>
    </row>
    <row r="3" spans="1:7" ht="12.75" customHeight="1" x14ac:dyDescent="0.2">
      <c r="A3" s="6" t="s">
        <v>33</v>
      </c>
      <c r="B3" s="12" t="s">
        <v>35</v>
      </c>
      <c r="C3" s="12">
        <v>400.77</v>
      </c>
      <c r="D3" s="12">
        <v>12424</v>
      </c>
      <c r="E3" s="12">
        <v>3547</v>
      </c>
      <c r="F3" s="12">
        <v>71.45</v>
      </c>
      <c r="G3" s="12">
        <v>28.55</v>
      </c>
    </row>
    <row r="4" spans="1:7" ht="12.75" customHeight="1" x14ac:dyDescent="0.2">
      <c r="A4" s="6" t="s">
        <v>33</v>
      </c>
      <c r="B4" s="12" t="s">
        <v>36</v>
      </c>
      <c r="C4" s="12">
        <v>337.23</v>
      </c>
      <c r="D4" s="12">
        <v>10454</v>
      </c>
      <c r="E4" s="12">
        <v>3159</v>
      </c>
      <c r="F4" s="12">
        <v>69.78</v>
      </c>
      <c r="G4" s="12">
        <v>30.22</v>
      </c>
    </row>
    <row r="5" spans="1:7" ht="12.75" customHeight="1" x14ac:dyDescent="0.2">
      <c r="A5" s="6" t="s">
        <v>33</v>
      </c>
      <c r="B5" s="12" t="s">
        <v>37</v>
      </c>
      <c r="C5" s="12">
        <v>50</v>
      </c>
      <c r="D5" s="12">
        <v>1550</v>
      </c>
      <c r="E5" s="12">
        <v>485</v>
      </c>
      <c r="F5" s="12">
        <v>68.709999999999994</v>
      </c>
      <c r="G5" s="12">
        <v>31.29</v>
      </c>
    </row>
    <row r="6" spans="1:7" ht="12.75" customHeight="1" x14ac:dyDescent="0.2">
      <c r="A6" s="6" t="s">
        <v>33</v>
      </c>
      <c r="B6" s="12" t="s">
        <v>38</v>
      </c>
      <c r="C6" s="12">
        <v>21</v>
      </c>
      <c r="D6" s="12">
        <v>651</v>
      </c>
      <c r="E6" s="12">
        <v>180</v>
      </c>
      <c r="F6" s="12">
        <v>72.349999999999994</v>
      </c>
      <c r="G6" s="12">
        <v>27.65</v>
      </c>
    </row>
    <row r="7" spans="1:7" ht="12.75" customHeight="1" x14ac:dyDescent="0.2">
      <c r="A7" s="6" t="s">
        <v>33</v>
      </c>
      <c r="B7" s="12" t="s">
        <v>39</v>
      </c>
      <c r="C7" s="12">
        <v>248.81</v>
      </c>
      <c r="D7" s="12">
        <v>7713</v>
      </c>
      <c r="E7" s="12">
        <v>2942</v>
      </c>
      <c r="F7" s="12">
        <v>61.86</v>
      </c>
      <c r="G7" s="12">
        <v>38.14</v>
      </c>
    </row>
    <row r="8" spans="1:7" ht="12.75" customHeight="1" x14ac:dyDescent="0.2">
      <c r="A8" s="6" t="s">
        <v>33</v>
      </c>
      <c r="B8" s="12" t="s">
        <v>40</v>
      </c>
      <c r="C8" s="12">
        <v>340.68</v>
      </c>
      <c r="D8" s="12">
        <v>10561</v>
      </c>
      <c r="E8" s="12">
        <v>3586</v>
      </c>
      <c r="F8" s="12">
        <v>66.040000000000006</v>
      </c>
      <c r="G8" s="12">
        <v>33.96</v>
      </c>
    </row>
    <row r="9" spans="1:7" ht="12.75" customHeight="1" x14ac:dyDescent="0.2">
      <c r="A9" s="6" t="s">
        <v>33</v>
      </c>
      <c r="B9" s="12" t="s">
        <v>41</v>
      </c>
      <c r="C9" s="12">
        <v>1062.94</v>
      </c>
      <c r="D9" s="12">
        <v>32951</v>
      </c>
      <c r="E9" s="12">
        <v>10771</v>
      </c>
      <c r="F9" s="12">
        <v>67.31</v>
      </c>
      <c r="G9" s="12">
        <v>32.69</v>
      </c>
    </row>
    <row r="10" spans="1:7" ht="12.75" customHeight="1" x14ac:dyDescent="0.2">
      <c r="A10" s="6" t="s">
        <v>33</v>
      </c>
      <c r="B10" s="12" t="s">
        <v>42</v>
      </c>
      <c r="C10" s="12">
        <v>365</v>
      </c>
      <c r="D10" s="12">
        <v>11315</v>
      </c>
      <c r="E10" s="12">
        <v>2883</v>
      </c>
      <c r="F10" s="12">
        <v>74.52</v>
      </c>
      <c r="G10" s="12">
        <v>25.48</v>
      </c>
    </row>
    <row r="11" spans="1:7" ht="12.75" customHeight="1" x14ac:dyDescent="0.2">
      <c r="A11" s="6" t="s">
        <v>33</v>
      </c>
      <c r="B11" s="12" t="s">
        <v>43</v>
      </c>
      <c r="C11" s="12">
        <v>61</v>
      </c>
      <c r="D11" s="12">
        <v>1891</v>
      </c>
      <c r="E11" s="12">
        <v>658</v>
      </c>
      <c r="F11" s="12">
        <v>65.2</v>
      </c>
      <c r="G11" s="12">
        <v>34.799999999999997</v>
      </c>
    </row>
    <row r="12" spans="1:7" ht="12.75" customHeight="1" x14ac:dyDescent="0.2">
      <c r="A12" s="6" t="s">
        <v>33</v>
      </c>
      <c r="B12" s="12" t="s">
        <v>44</v>
      </c>
      <c r="C12" s="12">
        <v>54</v>
      </c>
      <c r="D12" s="12">
        <v>1674</v>
      </c>
      <c r="E12" s="12">
        <v>633</v>
      </c>
      <c r="F12" s="12">
        <v>62.19</v>
      </c>
      <c r="G12" s="12">
        <v>37.81</v>
      </c>
    </row>
    <row r="13" spans="1:7" ht="12.75" customHeight="1" x14ac:dyDescent="0.2">
      <c r="A13" s="6" t="s">
        <v>33</v>
      </c>
      <c r="B13" s="12" t="s">
        <v>45</v>
      </c>
      <c r="C13" s="12">
        <v>63.26</v>
      </c>
      <c r="D13" s="12">
        <v>1961</v>
      </c>
      <c r="E13" s="12">
        <v>626</v>
      </c>
      <c r="F13" s="12">
        <v>68.08</v>
      </c>
      <c r="G13" s="12">
        <v>31.92</v>
      </c>
    </row>
    <row r="14" spans="1:7" ht="12.75" customHeight="1" x14ac:dyDescent="0.2">
      <c r="A14" s="6" t="s">
        <v>33</v>
      </c>
      <c r="B14" s="12" t="s">
        <v>46</v>
      </c>
      <c r="C14" s="12">
        <v>86</v>
      </c>
      <c r="D14" s="12">
        <v>2666</v>
      </c>
      <c r="E14" s="12">
        <v>767</v>
      </c>
      <c r="F14" s="12">
        <v>71.23</v>
      </c>
      <c r="G14" s="12">
        <v>28.77</v>
      </c>
    </row>
    <row r="15" spans="1:7" ht="12.75" customHeight="1" x14ac:dyDescent="0.2">
      <c r="A15" s="6" t="s">
        <v>33</v>
      </c>
      <c r="B15" s="12" t="s">
        <v>47</v>
      </c>
      <c r="C15" s="12">
        <v>43</v>
      </c>
      <c r="D15" s="12">
        <v>1333</v>
      </c>
      <c r="E15" s="12">
        <v>484</v>
      </c>
      <c r="F15" s="12">
        <v>63.69</v>
      </c>
      <c r="G15" s="12">
        <v>36.31</v>
      </c>
    </row>
    <row r="16" spans="1:7" ht="12.75" customHeight="1" x14ac:dyDescent="0.2">
      <c r="A16" s="6" t="s">
        <v>33</v>
      </c>
      <c r="B16" s="12" t="s">
        <v>48</v>
      </c>
      <c r="C16" s="12">
        <v>60</v>
      </c>
      <c r="D16" s="12">
        <v>1860</v>
      </c>
      <c r="E16" s="12">
        <v>683</v>
      </c>
      <c r="F16" s="12">
        <v>63.28</v>
      </c>
      <c r="G16" s="12">
        <v>36.72</v>
      </c>
    </row>
    <row r="17" spans="1:7" ht="12.75" customHeight="1" x14ac:dyDescent="0.2">
      <c r="A17" s="6" t="s">
        <v>33</v>
      </c>
      <c r="B17" s="12" t="s">
        <v>49</v>
      </c>
      <c r="C17" s="12">
        <v>56</v>
      </c>
      <c r="D17" s="12">
        <v>1736</v>
      </c>
      <c r="E17" s="12">
        <v>583</v>
      </c>
      <c r="F17" s="12">
        <v>66.42</v>
      </c>
      <c r="G17" s="12">
        <v>33.58</v>
      </c>
    </row>
    <row r="18" spans="1:7" ht="12.75" customHeight="1" x14ac:dyDescent="0.2">
      <c r="A18" s="6" t="s">
        <v>33</v>
      </c>
      <c r="B18" s="12" t="s">
        <v>50</v>
      </c>
      <c r="C18" s="12">
        <v>1</v>
      </c>
      <c r="D18" s="12">
        <v>31</v>
      </c>
      <c r="E18" s="12">
        <v>23</v>
      </c>
      <c r="F18" s="12">
        <v>25.81</v>
      </c>
      <c r="G18" s="12">
        <v>74.19</v>
      </c>
    </row>
    <row r="19" spans="1:7" ht="12.75" customHeight="1" x14ac:dyDescent="0.2">
      <c r="A19" s="6" t="s">
        <v>33</v>
      </c>
      <c r="B19" s="12" t="s">
        <v>51</v>
      </c>
      <c r="C19" s="12">
        <v>53</v>
      </c>
      <c r="D19" s="12">
        <v>1643</v>
      </c>
      <c r="E19" s="12">
        <v>529</v>
      </c>
      <c r="F19" s="12">
        <v>67.8</v>
      </c>
      <c r="G19" s="12">
        <v>32.200000000000003</v>
      </c>
    </row>
    <row r="20" spans="1:7" ht="16.5" customHeight="1" x14ac:dyDescent="0.2">
      <c r="A20" s="6" t="s">
        <v>33</v>
      </c>
      <c r="B20" s="12" t="s">
        <v>52</v>
      </c>
      <c r="C20" s="12">
        <v>3.45</v>
      </c>
      <c r="D20" s="12">
        <v>107</v>
      </c>
      <c r="E20" s="12">
        <v>53</v>
      </c>
      <c r="F20" s="12">
        <v>50.47</v>
      </c>
      <c r="G20" s="12">
        <v>49.53</v>
      </c>
    </row>
    <row r="21" spans="1:7" ht="12.75" customHeight="1" x14ac:dyDescent="0.2">
      <c r="A21" s="6" t="s">
        <v>33</v>
      </c>
      <c r="B21" s="12" t="s">
        <v>53</v>
      </c>
      <c r="C21" s="12">
        <v>1</v>
      </c>
      <c r="D21" s="12">
        <v>31</v>
      </c>
      <c r="E21" s="12">
        <v>1</v>
      </c>
      <c r="F21" s="12">
        <v>96.77</v>
      </c>
      <c r="G21" s="12">
        <v>3.23</v>
      </c>
    </row>
    <row r="22" spans="1:7" ht="12.75" customHeight="1" x14ac:dyDescent="0.2">
      <c r="A22" s="6" t="s">
        <v>33</v>
      </c>
      <c r="B22" s="12" t="s">
        <v>54</v>
      </c>
      <c r="C22" s="12">
        <v>192</v>
      </c>
      <c r="D22" s="12">
        <v>5952</v>
      </c>
      <c r="E22" s="12">
        <v>2294</v>
      </c>
      <c r="F22" s="12">
        <v>61.46</v>
      </c>
      <c r="G22" s="12">
        <v>38.54</v>
      </c>
    </row>
    <row r="23" spans="1:7" ht="12.75" customHeight="1" x14ac:dyDescent="0.2">
      <c r="A23" s="6" t="s">
        <v>33</v>
      </c>
      <c r="B23" s="12" t="s">
        <v>55</v>
      </c>
      <c r="C23" s="12">
        <v>138</v>
      </c>
      <c r="D23" s="12">
        <v>4278</v>
      </c>
      <c r="E23" s="12">
        <v>1522</v>
      </c>
      <c r="F23" s="12">
        <v>64.42</v>
      </c>
      <c r="G23" s="12">
        <v>35.58</v>
      </c>
    </row>
    <row r="24" spans="1:7" ht="12.75" customHeight="1" x14ac:dyDescent="0.2">
      <c r="A24" s="6" t="s">
        <v>33</v>
      </c>
      <c r="B24" s="12" t="s">
        <v>56</v>
      </c>
      <c r="C24" s="12">
        <v>245.99</v>
      </c>
      <c r="D24" s="12">
        <v>7625.69</v>
      </c>
      <c r="E24" s="12">
        <v>2618.69</v>
      </c>
      <c r="F24" s="12">
        <v>65.66</v>
      </c>
      <c r="G24" s="12">
        <v>34.340000000000003</v>
      </c>
    </row>
    <row r="25" spans="1:7" ht="12.75" customHeight="1" x14ac:dyDescent="0.2">
      <c r="A25" s="6" t="s">
        <v>33</v>
      </c>
      <c r="B25" s="12" t="s">
        <v>57</v>
      </c>
      <c r="C25" s="12">
        <v>102.26</v>
      </c>
      <c r="D25" s="12">
        <v>3170</v>
      </c>
      <c r="E25" s="12">
        <v>768</v>
      </c>
      <c r="F25" s="12">
        <v>75.77</v>
      </c>
      <c r="G25" s="12">
        <v>24.23</v>
      </c>
    </row>
    <row r="26" spans="1:7" ht="12.75" customHeight="1" x14ac:dyDescent="0.2">
      <c r="A26" s="6" t="s">
        <v>33</v>
      </c>
      <c r="B26" s="12" t="s">
        <v>58</v>
      </c>
      <c r="C26" s="12">
        <v>162.85</v>
      </c>
      <c r="D26" s="12">
        <v>5048.3100000000004</v>
      </c>
      <c r="E26" s="12">
        <v>1556.31</v>
      </c>
      <c r="F26" s="12">
        <v>69.17</v>
      </c>
      <c r="G26" s="12">
        <v>30.83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D28" sqref="D28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9" t="s">
        <v>60</v>
      </c>
      <c r="B2" s="10"/>
      <c r="C2" s="10"/>
      <c r="D2" s="10"/>
      <c r="E2" s="10"/>
      <c r="F2" s="11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400.77</v>
      </c>
      <c r="C6" s="7">
        <f>datiEstrattiAREAS!D3</f>
        <v>12424</v>
      </c>
      <c r="D6" s="7">
        <f>datiEstrattiAREAS!E3</f>
        <v>3547</v>
      </c>
      <c r="E6" s="8">
        <f>D6/C6*100</f>
        <v>28.549581455247907</v>
      </c>
      <c r="F6" s="8">
        <f>(C6-D6)/C6*100</f>
        <v>71.450418544752097</v>
      </c>
    </row>
    <row r="7" spans="1:6" x14ac:dyDescent="0.2">
      <c r="A7" s="7" t="s">
        <v>13</v>
      </c>
      <c r="B7" s="7">
        <f>datiEstrattiAREAS!C4+datiEstrattiAREAS!C5+datiEstrattiAREAS!C6</f>
        <v>408.23</v>
      </c>
      <c r="C7" s="7">
        <f>datiEstrattiAREAS!D4+datiEstrattiAREAS!D5+datiEstrattiAREAS!D6</f>
        <v>12655</v>
      </c>
      <c r="D7" s="7">
        <f>datiEstrattiAREAS!E4+datiEstrattiAREAS!E5+datiEstrattiAREAS!E6</f>
        <v>3824</v>
      </c>
      <c r="E7" s="8">
        <f>D7/C7*100</f>
        <v>30.217305412880286</v>
      </c>
      <c r="F7" s="8">
        <f>(C7-D7)/C7*100</f>
        <v>69.782694587119721</v>
      </c>
    </row>
    <row r="8" spans="1:6" x14ac:dyDescent="0.2">
      <c r="A8" s="7" t="s">
        <v>14</v>
      </c>
      <c r="B8" s="7">
        <f>datiEstrattiAREAS!C8</f>
        <v>340.68</v>
      </c>
      <c r="C8" s="7">
        <f>datiEstrattiAREAS!D8</f>
        <v>10561</v>
      </c>
      <c r="D8" s="7">
        <f>+datiEstrattiAREAS!E8</f>
        <v>3586</v>
      </c>
      <c r="E8" s="8">
        <f t="shared" ref="E8:E22" si="0">D8/C8*100</f>
        <v>33.955117886563777</v>
      </c>
      <c r="F8" s="8">
        <f t="shared" ref="F8:F22" si="1">(C8-D8)/C8*100</f>
        <v>66.04488211343623</v>
      </c>
    </row>
    <row r="9" spans="1:6" x14ac:dyDescent="0.2">
      <c r="A9" s="7" t="s">
        <v>15</v>
      </c>
      <c r="B9" s="7">
        <f>datiEstrattiAREAS!C7+datiEstrattiAREAS!C9+datiEstrattiAREAS!C10+datiEstrattiAREAS!C2</f>
        <v>1677.75</v>
      </c>
      <c r="C9" s="7">
        <f>datiEstrattiAREAS!D7+datiEstrattiAREAS!D9+datiEstrattiAREAS!D10+datiEstrattiAREAS!D2</f>
        <v>52010</v>
      </c>
      <c r="D9" s="7">
        <f>datiEstrattiAREAS!E7+datiEstrattiAREAS!E9+datiEstrattiAREAS!E10+datiEstrattiAREAS!E2</f>
        <v>16596</v>
      </c>
      <c r="E9" s="8">
        <f t="shared" si="0"/>
        <v>31.909248221495869</v>
      </c>
      <c r="F9" s="8">
        <f t="shared" si="1"/>
        <v>68.090751778504128</v>
      </c>
    </row>
    <row r="10" spans="1:6" x14ac:dyDescent="0.2">
      <c r="A10" s="7" t="s">
        <v>16</v>
      </c>
      <c r="B10" s="7">
        <f>datiEstrattiAREAS!C11</f>
        <v>61</v>
      </c>
      <c r="C10" s="7">
        <f>datiEstrattiAREAS!D11</f>
        <v>1891</v>
      </c>
      <c r="D10" s="7">
        <f>datiEstrattiAREAS!E11</f>
        <v>658</v>
      </c>
      <c r="E10" s="8">
        <f t="shared" si="0"/>
        <v>34.796404019037546</v>
      </c>
      <c r="F10" s="8">
        <f t="shared" si="1"/>
        <v>65.203595980962461</v>
      </c>
    </row>
    <row r="11" spans="1:6" x14ac:dyDescent="0.2">
      <c r="A11" s="7" t="s">
        <v>17</v>
      </c>
      <c r="B11" s="7">
        <f>datiEstrattiAREAS!C12</f>
        <v>54</v>
      </c>
      <c r="C11" s="7">
        <f>datiEstrattiAREAS!D12</f>
        <v>1674</v>
      </c>
      <c r="D11" s="7">
        <f>datiEstrattiAREAS!E12</f>
        <v>633</v>
      </c>
      <c r="E11" s="8">
        <f t="shared" si="0"/>
        <v>37.813620071684589</v>
      </c>
      <c r="F11" s="8">
        <f t="shared" si="1"/>
        <v>62.186379928315418</v>
      </c>
    </row>
    <row r="12" spans="1:6" x14ac:dyDescent="0.2">
      <c r="A12" s="7" t="s">
        <v>18</v>
      </c>
      <c r="B12" s="7">
        <f>datiEstrattiAREAS!C13</f>
        <v>63.26</v>
      </c>
      <c r="C12" s="7">
        <f>datiEstrattiAREAS!D13</f>
        <v>1961</v>
      </c>
      <c r="D12" s="7">
        <f>datiEstrattiAREAS!E13</f>
        <v>626</v>
      </c>
      <c r="E12" s="8">
        <f t="shared" si="0"/>
        <v>31.922488526262111</v>
      </c>
      <c r="F12" s="8">
        <f t="shared" si="1"/>
        <v>68.077511473737886</v>
      </c>
    </row>
    <row r="13" spans="1:6" x14ac:dyDescent="0.2">
      <c r="A13" s="7" t="s">
        <v>19</v>
      </c>
      <c r="B13" s="7">
        <f>datiEstrattiAREAS!C14</f>
        <v>86</v>
      </c>
      <c r="C13" s="7">
        <f>datiEstrattiAREAS!D14</f>
        <v>2666</v>
      </c>
      <c r="D13" s="7">
        <f>datiEstrattiAREAS!E14</f>
        <v>767</v>
      </c>
      <c r="E13" s="8">
        <f t="shared" si="0"/>
        <v>28.769692423105774</v>
      </c>
      <c r="F13" s="8">
        <f t="shared" si="1"/>
        <v>71.230307576894219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1333</v>
      </c>
      <c r="D14" s="7">
        <f>datiEstrattiAREAS!E15</f>
        <v>484</v>
      </c>
      <c r="E14" s="8">
        <f t="shared" si="0"/>
        <v>36.309077269317328</v>
      </c>
      <c r="F14" s="8">
        <f t="shared" si="1"/>
        <v>63.690922730682672</v>
      </c>
    </row>
    <row r="15" spans="1:6" x14ac:dyDescent="0.2">
      <c r="A15" s="7" t="s">
        <v>21</v>
      </c>
      <c r="B15" s="7">
        <f>+datiEstrattiAREAS!C16+datiEstrattiAREAS!C21</f>
        <v>61</v>
      </c>
      <c r="C15" s="7">
        <f>+datiEstrattiAREAS!D16+datiEstrattiAREAS!D21</f>
        <v>1891</v>
      </c>
      <c r="D15" s="7">
        <f>+datiEstrattiAREAS!E16+datiEstrattiAREAS!E21</f>
        <v>684</v>
      </c>
      <c r="E15" s="8">
        <f t="shared" si="0"/>
        <v>36.171337916446319</v>
      </c>
      <c r="F15" s="8">
        <f t="shared" si="1"/>
        <v>63.828662083553681</v>
      </c>
    </row>
    <row r="16" spans="1:6" x14ac:dyDescent="0.2">
      <c r="A16" s="7" t="s">
        <v>22</v>
      </c>
      <c r="B16" s="7">
        <f>datiEstrattiAREAS!C17</f>
        <v>56</v>
      </c>
      <c r="C16" s="7">
        <f>datiEstrattiAREAS!D17</f>
        <v>1736</v>
      </c>
      <c r="D16" s="7">
        <f>datiEstrattiAREAS!E17</f>
        <v>583</v>
      </c>
      <c r="E16" s="8">
        <f t="shared" si="0"/>
        <v>33.582949308755758</v>
      </c>
      <c r="F16" s="8">
        <f t="shared" si="1"/>
        <v>66.417050691244242</v>
      </c>
    </row>
    <row r="17" spans="1:6" x14ac:dyDescent="0.2">
      <c r="A17" s="7" t="s">
        <v>23</v>
      </c>
      <c r="B17" s="7">
        <f>datiEstrattiAREAS!C19</f>
        <v>53</v>
      </c>
      <c r="C17" s="7">
        <f>datiEstrattiAREAS!D19</f>
        <v>1643</v>
      </c>
      <c r="D17" s="7">
        <f>datiEstrattiAREAS!E19</f>
        <v>529</v>
      </c>
      <c r="E17" s="8">
        <f t="shared" si="0"/>
        <v>32.19720024345709</v>
      </c>
      <c r="F17" s="8">
        <f t="shared" si="1"/>
        <v>67.80279975654291</v>
      </c>
    </row>
    <row r="18" spans="1:6" x14ac:dyDescent="0.2">
      <c r="A18" s="7" t="s">
        <v>24</v>
      </c>
      <c r="B18" s="7">
        <f>datiEstrattiAREAS!C23+datiEstrattiAREAS!C18</f>
        <v>139</v>
      </c>
      <c r="C18" s="7">
        <f>datiEstrattiAREAS!D23+datiEstrattiAREAS!D18</f>
        <v>4309</v>
      </c>
      <c r="D18" s="7">
        <f>datiEstrattiAREAS!E23+datiEstrattiAREAS!E18</f>
        <v>1545</v>
      </c>
      <c r="E18" s="8">
        <f t="shared" si="0"/>
        <v>35.855186818287308</v>
      </c>
      <c r="F18" s="8">
        <f t="shared" si="1"/>
        <v>64.144813181712692</v>
      </c>
    </row>
    <row r="19" spans="1:6" x14ac:dyDescent="0.2">
      <c r="A19" s="7" t="s">
        <v>25</v>
      </c>
      <c r="B19" s="7">
        <f>datiEstrattiAREAS!C24</f>
        <v>245.99</v>
      </c>
      <c r="C19" s="7">
        <f>datiEstrattiAREAS!D24</f>
        <v>7625.69</v>
      </c>
      <c r="D19" s="7">
        <f>datiEstrattiAREAS!E24</f>
        <v>2618.69</v>
      </c>
      <c r="E19" s="8">
        <f t="shared" si="0"/>
        <v>34.34036788802063</v>
      </c>
      <c r="F19" s="8">
        <f t="shared" si="1"/>
        <v>65.659632111979377</v>
      </c>
    </row>
    <row r="20" spans="1:6" x14ac:dyDescent="0.2">
      <c r="A20" s="7" t="s">
        <v>59</v>
      </c>
      <c r="B20" s="7">
        <f>datiEstrattiAREAS!C26</f>
        <v>162.85</v>
      </c>
      <c r="C20" s="7">
        <f>datiEstrattiAREAS!D26</f>
        <v>5048.3100000000004</v>
      </c>
      <c r="D20" s="7">
        <f>datiEstrattiAREAS!E26</f>
        <v>1556.31</v>
      </c>
      <c r="E20" s="8">
        <f>D20/C20*100</f>
        <v>30.828336611658159</v>
      </c>
      <c r="F20" s="8">
        <f t="shared" si="1"/>
        <v>69.171663388341841</v>
      </c>
    </row>
    <row r="21" spans="1:6" x14ac:dyDescent="0.2">
      <c r="A21" s="7" t="s">
        <v>26</v>
      </c>
      <c r="B21" s="7">
        <f>datiEstrattiAREAS!C25</f>
        <v>102.26</v>
      </c>
      <c r="C21" s="7">
        <f>datiEstrattiAREAS!D25</f>
        <v>3170</v>
      </c>
      <c r="D21" s="7">
        <f>datiEstrattiAREAS!E25</f>
        <v>768</v>
      </c>
      <c r="E21" s="8">
        <f t="shared" si="0"/>
        <v>24.227129337539431</v>
      </c>
      <c r="F21" s="8">
        <f t="shared" si="1"/>
        <v>75.772870662460562</v>
      </c>
    </row>
    <row r="22" spans="1:6" x14ac:dyDescent="0.2">
      <c r="A22" s="7" t="s">
        <v>27</v>
      </c>
      <c r="B22" s="7">
        <f>datiEstrattiAREAS!C20+datiEstrattiAREAS!C22</f>
        <v>195.45</v>
      </c>
      <c r="C22" s="7">
        <f>datiEstrattiAREAS!D20+datiEstrattiAREAS!D22</f>
        <v>6059</v>
      </c>
      <c r="D22" s="7">
        <f>datiEstrattiAREAS!E20+datiEstrattiAREAS!E22</f>
        <v>2347</v>
      </c>
      <c r="E22" s="8">
        <f t="shared" si="0"/>
        <v>38.735764977719093</v>
      </c>
      <c r="F22" s="8">
        <f t="shared" si="1"/>
        <v>61.2642350222809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2015-02-13T11:46:28Z</dcterms:modified>
</cp:coreProperties>
</file>