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24519"/>
</workbook>
</file>

<file path=xl/calcChain.xml><?xml version="1.0" encoding="utf-8"?>
<calcChain xmlns="http://schemas.openxmlformats.org/spreadsheetml/2006/main">
  <c r="D21" i="2"/>
  <c r="C21"/>
  <c r="B21"/>
  <c r="D20"/>
  <c r="C20"/>
  <c r="B20"/>
  <c r="D19"/>
  <c r="C19"/>
  <c r="B19"/>
  <c r="D18"/>
  <c r="C18"/>
  <c r="B18"/>
  <c r="D22"/>
  <c r="C22"/>
  <c r="B22"/>
  <c r="D6"/>
  <c r="A5"/>
  <c r="D17"/>
  <c r="C17"/>
  <c r="B17"/>
  <c r="D15"/>
  <c r="C15"/>
  <c r="B15"/>
  <c r="B16"/>
  <c r="C16"/>
  <c r="D16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C6"/>
  <c r="B6"/>
  <c r="F6" l="1"/>
  <c r="E22"/>
  <c r="E6"/>
  <c r="F8"/>
  <c r="F9"/>
  <c r="F10"/>
  <c r="E11"/>
  <c r="E12"/>
  <c r="E13"/>
  <c r="E14"/>
  <c r="F16"/>
  <c r="E15"/>
  <c r="F18"/>
  <c r="E19"/>
  <c r="F21"/>
  <c r="E20"/>
  <c r="F14"/>
  <c r="F12"/>
  <c r="F11"/>
  <c r="F13"/>
  <c r="F7"/>
  <c r="E16"/>
  <c r="F19"/>
  <c r="E21"/>
  <c r="F22"/>
  <c r="E8"/>
  <c r="E9"/>
  <c r="E10"/>
  <c r="F15"/>
  <c r="F17"/>
  <c r="E18"/>
  <c r="F20"/>
  <c r="E17"/>
  <c r="E7"/>
</calcChain>
</file>

<file path=xl/sharedStrings.xml><?xml version="1.0" encoding="utf-8"?>
<sst xmlns="http://schemas.openxmlformats.org/spreadsheetml/2006/main" count="83" uniqueCount="60">
  <si>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</si>
  <si>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</si>
  <si>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</si>
  <si>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</si>
  <si>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</si>
  <si>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</si>
  <si>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</si>
  <si>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</si>
  <si>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</si>
  <si>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</si>
  <si>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</si>
  <si>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</si>
  <si>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</si>
  <si>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</si>
  <si>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</si>
  <si>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</si>
  <si>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</si>
  <si>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</si>
  <si>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</si>
  <si>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</si>
  <si>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</si>
  <si>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</si>
  <si>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</si>
  <si>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</si>
  <si>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</si>
  <si>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</si>
  <si>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DIREZIONE GENERALE</t>
  </si>
  <si>
    <t>SERVIZIO 118</t>
  </si>
  <si>
    <t>DIPARTIMENTO DI RIABILITAZIONE</t>
  </si>
  <si>
    <t>a</t>
  </si>
  <si>
    <t>b</t>
  </si>
  <si>
    <t>c</t>
  </si>
  <si>
    <t>d=c:b</t>
  </si>
  <si>
    <t>e=(b-c):b</t>
  </si>
  <si>
    <t>06/2013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</si>
  <si>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</si>
  <si>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</si>
  <si>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</si>
  <si>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</si>
  <si>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</si>
  <si>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</si>
  <si>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</si>
  <si>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</si>
  <si>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</si>
  <si>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</si>
  <si>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</si>
  <si>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</si>
  <si>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</si>
  <si>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</si>
  <si>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</si>
  <si>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</si>
  <si>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</si>
  <si>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</si>
  <si>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</si>
  <si>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</si>
  <si>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</si>
  <si>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</si>
  <si>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</si>
  <si>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</si>
  <si>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TASSO DI ASSENZA E PRESENZA DEL PERSONALE - mese di giugno 2013</t>
  </si>
</sst>
</file>

<file path=xl/styles.xml><?xml version="1.0" encoding="utf-8"?>
<styleSheet xmlns="http://schemas.openxmlformats.org/spreadsheetml/2006/main">
  <numFmts count="1">
    <numFmt numFmtId="164" formatCode="[$-410]mmm\-yy;@"/>
  </numFmts>
  <fonts count="6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A2" sqref="A2:G25"/>
    </sheetView>
  </sheetViews>
  <sheetFormatPr defaultRowHeight="12.75"/>
  <cols>
    <col min="1" max="1" width="19.28515625" customWidth="1"/>
    <col min="2" max="2" width="52.5703125" customWidth="1"/>
    <col min="3" max="3" width="13.42578125" bestFit="1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>
      <c r="A2" s="8" t="s">
        <v>34</v>
      </c>
      <c r="B2" s="8" t="s">
        <v>35</v>
      </c>
      <c r="C2" s="8">
        <v>1</v>
      </c>
      <c r="D2" s="8">
        <v>30</v>
      </c>
      <c r="E2" s="8">
        <v>0</v>
      </c>
      <c r="F2" s="8">
        <v>100</v>
      </c>
      <c r="G2" s="8">
        <v>0</v>
      </c>
    </row>
    <row r="3" spans="1:7" ht="12.75" customHeight="1">
      <c r="A3" s="8" t="s">
        <v>34</v>
      </c>
      <c r="B3" s="8" t="s">
        <v>36</v>
      </c>
      <c r="C3" s="8">
        <v>386</v>
      </c>
      <c r="D3" s="8">
        <v>11580</v>
      </c>
      <c r="E3" s="8">
        <v>2460</v>
      </c>
      <c r="F3" s="8">
        <v>78.760000000000005</v>
      </c>
      <c r="G3" s="8">
        <v>21.24</v>
      </c>
    </row>
    <row r="4" spans="1:7" ht="12.75" customHeight="1">
      <c r="A4" s="8" t="s">
        <v>34</v>
      </c>
      <c r="B4" s="8" t="s">
        <v>37</v>
      </c>
      <c r="C4" s="8">
        <v>311.37</v>
      </c>
      <c r="D4" s="8">
        <v>9341</v>
      </c>
      <c r="E4" s="8">
        <v>1870</v>
      </c>
      <c r="F4" s="8">
        <v>79.98</v>
      </c>
      <c r="G4" s="8">
        <v>20.02</v>
      </c>
    </row>
    <row r="5" spans="1:7" ht="12.75" customHeight="1">
      <c r="A5" s="8" t="s">
        <v>34</v>
      </c>
      <c r="B5" s="8" t="s">
        <v>38</v>
      </c>
      <c r="C5" s="8">
        <v>52</v>
      </c>
      <c r="D5" s="8">
        <v>1560</v>
      </c>
      <c r="E5" s="8">
        <v>351</v>
      </c>
      <c r="F5" s="8">
        <v>77.5</v>
      </c>
      <c r="G5" s="8">
        <v>22.5</v>
      </c>
    </row>
    <row r="6" spans="1:7" ht="12.75" customHeight="1">
      <c r="A6" s="8" t="s">
        <v>34</v>
      </c>
      <c r="B6" s="8" t="s">
        <v>39</v>
      </c>
      <c r="C6" s="8">
        <v>24</v>
      </c>
      <c r="D6" s="8">
        <v>720</v>
      </c>
      <c r="E6" s="8">
        <v>98</v>
      </c>
      <c r="F6" s="8">
        <v>86.39</v>
      </c>
      <c r="G6" s="8">
        <v>13.61</v>
      </c>
    </row>
    <row r="7" spans="1:7" ht="12.75" customHeight="1">
      <c r="A7" s="8" t="s">
        <v>34</v>
      </c>
      <c r="B7" s="8" t="s">
        <v>40</v>
      </c>
      <c r="C7" s="8">
        <v>245.37</v>
      </c>
      <c r="D7" s="8">
        <v>7361</v>
      </c>
      <c r="E7" s="8">
        <v>1448</v>
      </c>
      <c r="F7" s="8">
        <v>80.33</v>
      </c>
      <c r="G7" s="8">
        <v>19.670000000000002</v>
      </c>
    </row>
    <row r="8" spans="1:7" ht="12.75" customHeight="1">
      <c r="A8" s="8" t="s">
        <v>34</v>
      </c>
      <c r="B8" s="8" t="s">
        <v>41</v>
      </c>
      <c r="C8" s="8">
        <v>331</v>
      </c>
      <c r="D8" s="8">
        <v>9930</v>
      </c>
      <c r="E8" s="8">
        <v>1653</v>
      </c>
      <c r="F8" s="8">
        <v>83.35</v>
      </c>
      <c r="G8" s="8">
        <v>16.649999999999999</v>
      </c>
    </row>
    <row r="9" spans="1:7" ht="12.75" customHeight="1">
      <c r="A9" s="8" t="s">
        <v>34</v>
      </c>
      <c r="B9" s="8" t="s">
        <v>42</v>
      </c>
      <c r="C9" s="8">
        <v>938.7</v>
      </c>
      <c r="D9" s="8">
        <v>28161</v>
      </c>
      <c r="E9" s="8">
        <v>5006</v>
      </c>
      <c r="F9" s="8">
        <v>82.22</v>
      </c>
      <c r="G9" s="8">
        <v>17.78</v>
      </c>
    </row>
    <row r="10" spans="1:7" ht="12.75" customHeight="1">
      <c r="A10" s="8" t="s">
        <v>34</v>
      </c>
      <c r="B10" s="8" t="s">
        <v>43</v>
      </c>
      <c r="C10" s="8">
        <v>333</v>
      </c>
      <c r="D10" s="8">
        <v>9990</v>
      </c>
      <c r="E10" s="8">
        <v>1808</v>
      </c>
      <c r="F10" s="8">
        <v>81.900000000000006</v>
      </c>
      <c r="G10" s="8">
        <v>18.100000000000001</v>
      </c>
    </row>
    <row r="11" spans="1:7" ht="12.75" customHeight="1">
      <c r="A11" s="8" t="s">
        <v>34</v>
      </c>
      <c r="B11" s="8" t="s">
        <v>44</v>
      </c>
      <c r="C11" s="8">
        <v>62</v>
      </c>
      <c r="D11" s="8">
        <v>1860</v>
      </c>
      <c r="E11" s="8">
        <v>378</v>
      </c>
      <c r="F11" s="8">
        <v>79.680000000000007</v>
      </c>
      <c r="G11" s="8">
        <v>20.32</v>
      </c>
    </row>
    <row r="12" spans="1:7" ht="12.75" customHeight="1">
      <c r="A12" s="8" t="s">
        <v>34</v>
      </c>
      <c r="B12" s="8" t="s">
        <v>45</v>
      </c>
      <c r="C12" s="8">
        <v>54</v>
      </c>
      <c r="D12" s="8">
        <v>1620</v>
      </c>
      <c r="E12" s="8">
        <v>313</v>
      </c>
      <c r="F12" s="8">
        <v>80.680000000000007</v>
      </c>
      <c r="G12" s="8">
        <v>19.32</v>
      </c>
    </row>
    <row r="13" spans="1:7" ht="12.75" customHeight="1">
      <c r="A13" s="8" t="s">
        <v>34</v>
      </c>
      <c r="B13" s="8" t="s">
        <v>46</v>
      </c>
      <c r="C13" s="8">
        <v>66</v>
      </c>
      <c r="D13" s="8">
        <v>1980</v>
      </c>
      <c r="E13" s="8">
        <v>412</v>
      </c>
      <c r="F13" s="8">
        <v>79.19</v>
      </c>
      <c r="G13" s="8">
        <v>20.81</v>
      </c>
    </row>
    <row r="14" spans="1:7" ht="12.75" customHeight="1">
      <c r="A14" s="8" t="s">
        <v>34</v>
      </c>
      <c r="B14" s="8" t="s">
        <v>47</v>
      </c>
      <c r="C14" s="8">
        <v>80</v>
      </c>
      <c r="D14" s="8">
        <v>2400</v>
      </c>
      <c r="E14" s="8">
        <v>422</v>
      </c>
      <c r="F14" s="8">
        <v>82.42</v>
      </c>
      <c r="G14" s="8">
        <v>17.579999999999998</v>
      </c>
    </row>
    <row r="15" spans="1:7" ht="12.75" customHeight="1">
      <c r="A15" s="8" t="s">
        <v>34</v>
      </c>
      <c r="B15" s="8" t="s">
        <v>48</v>
      </c>
      <c r="C15" s="8">
        <v>43</v>
      </c>
      <c r="D15" s="8">
        <v>1290</v>
      </c>
      <c r="E15" s="8">
        <v>279</v>
      </c>
      <c r="F15" s="8">
        <v>78.37</v>
      </c>
      <c r="G15" s="8">
        <v>21.63</v>
      </c>
    </row>
    <row r="16" spans="1:7" ht="12.75" customHeight="1">
      <c r="A16" s="8" t="s">
        <v>34</v>
      </c>
      <c r="B16" s="8" t="s">
        <v>49</v>
      </c>
      <c r="C16" s="8">
        <v>58</v>
      </c>
      <c r="D16" s="8">
        <v>1740</v>
      </c>
      <c r="E16" s="8">
        <v>456</v>
      </c>
      <c r="F16" s="8">
        <v>73.790000000000006</v>
      </c>
      <c r="G16" s="8">
        <v>26.21</v>
      </c>
    </row>
    <row r="17" spans="1:7" ht="12.75" customHeight="1">
      <c r="A17" s="8" t="s">
        <v>34</v>
      </c>
      <c r="B17" s="8" t="s">
        <v>50</v>
      </c>
      <c r="C17" s="8">
        <v>55</v>
      </c>
      <c r="D17" s="8">
        <v>1650</v>
      </c>
      <c r="E17" s="8">
        <v>319</v>
      </c>
      <c r="F17" s="8">
        <v>80.67</v>
      </c>
      <c r="G17" s="8">
        <v>19.329999999999998</v>
      </c>
    </row>
    <row r="18" spans="1:7" ht="12.75" customHeight="1">
      <c r="A18" s="8" t="s">
        <v>34</v>
      </c>
      <c r="B18" s="8" t="s">
        <v>51</v>
      </c>
      <c r="C18" s="8">
        <v>1</v>
      </c>
      <c r="D18" s="8">
        <v>30</v>
      </c>
      <c r="E18" s="8">
        <v>4</v>
      </c>
      <c r="F18" s="8">
        <v>86.67</v>
      </c>
      <c r="G18" s="8">
        <v>13.33</v>
      </c>
    </row>
    <row r="19" spans="1:7" ht="12.75" customHeight="1">
      <c r="A19" s="8" t="s">
        <v>34</v>
      </c>
      <c r="B19" s="8" t="s">
        <v>52</v>
      </c>
      <c r="C19" s="8">
        <v>53</v>
      </c>
      <c r="D19" s="8">
        <v>1590</v>
      </c>
      <c r="E19" s="8">
        <v>279</v>
      </c>
      <c r="F19" s="8">
        <v>82.45</v>
      </c>
      <c r="G19" s="8">
        <v>17.55</v>
      </c>
    </row>
    <row r="20" spans="1:7" ht="12.75" customHeight="1">
      <c r="A20" s="8" t="s">
        <v>34</v>
      </c>
      <c r="B20" s="8" t="s">
        <v>53</v>
      </c>
      <c r="C20" s="8">
        <v>2</v>
      </c>
      <c r="D20" s="8">
        <v>60</v>
      </c>
      <c r="E20" s="8">
        <v>5</v>
      </c>
      <c r="F20" s="8">
        <v>91.67</v>
      </c>
      <c r="G20" s="8">
        <v>8.33</v>
      </c>
    </row>
    <row r="21" spans="1:7" ht="16.5" customHeight="1">
      <c r="A21" s="8" t="s">
        <v>34</v>
      </c>
      <c r="B21" s="8" t="s">
        <v>54</v>
      </c>
      <c r="C21" s="8">
        <v>205</v>
      </c>
      <c r="D21" s="8">
        <v>6150</v>
      </c>
      <c r="E21" s="8">
        <v>1557</v>
      </c>
      <c r="F21" s="8">
        <v>74.680000000000007</v>
      </c>
      <c r="G21" s="8">
        <v>25.32</v>
      </c>
    </row>
    <row r="22" spans="1:7" ht="12.75" customHeight="1">
      <c r="A22" s="8" t="s">
        <v>34</v>
      </c>
      <c r="B22" s="8" t="s">
        <v>55</v>
      </c>
      <c r="C22" s="8">
        <v>138</v>
      </c>
      <c r="D22" s="8">
        <v>4140</v>
      </c>
      <c r="E22" s="8">
        <v>926</v>
      </c>
      <c r="F22" s="8">
        <v>77.63</v>
      </c>
      <c r="G22" s="8">
        <v>22.37</v>
      </c>
    </row>
    <row r="23" spans="1:7" ht="12.75" customHeight="1">
      <c r="A23" s="8" t="s">
        <v>34</v>
      </c>
      <c r="B23" s="8" t="s">
        <v>56</v>
      </c>
      <c r="C23" s="8">
        <v>230.1</v>
      </c>
      <c r="D23" s="8">
        <v>6903</v>
      </c>
      <c r="E23" s="8">
        <v>1187</v>
      </c>
      <c r="F23" s="8">
        <v>82.8</v>
      </c>
      <c r="G23" s="8">
        <v>17.2</v>
      </c>
    </row>
    <row r="24" spans="1:7" ht="12.75" customHeight="1">
      <c r="A24" s="8" t="s">
        <v>34</v>
      </c>
      <c r="B24" s="8" t="s">
        <v>57</v>
      </c>
      <c r="C24" s="8">
        <v>98</v>
      </c>
      <c r="D24" s="8">
        <v>2940</v>
      </c>
      <c r="E24" s="8">
        <v>505</v>
      </c>
      <c r="F24" s="8">
        <v>82.82</v>
      </c>
      <c r="G24" s="8">
        <v>17.18</v>
      </c>
    </row>
    <row r="25" spans="1:7" ht="12.75" customHeight="1">
      <c r="A25" s="8" t="s">
        <v>34</v>
      </c>
      <c r="B25" s="8" t="s">
        <v>58</v>
      </c>
      <c r="C25" s="8">
        <v>164.07</v>
      </c>
      <c r="D25" s="8">
        <v>4922</v>
      </c>
      <c r="E25" s="8">
        <v>707</v>
      </c>
      <c r="F25" s="8">
        <v>85.64</v>
      </c>
      <c r="G25" s="8">
        <v>14.36</v>
      </c>
    </row>
    <row r="26" spans="1:7" ht="12.75" customHeight="1">
      <c r="A26" s="8"/>
      <c r="B26" s="8"/>
      <c r="C26" s="8"/>
      <c r="D26" s="8"/>
      <c r="E26" s="8"/>
      <c r="F26" s="8"/>
      <c r="G26" s="8"/>
    </row>
    <row r="27" spans="1:7" ht="12.75" customHeight="1">
      <c r="A27" s="8"/>
      <c r="B27" s="8"/>
      <c r="C27" s="8"/>
      <c r="D27" s="8"/>
      <c r="E27" s="8"/>
      <c r="F27" s="8"/>
      <c r="G27" s="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4"/>
  <sheetViews>
    <sheetView tabSelected="1" workbookViewId="0">
      <selection activeCell="B20" sqref="B20"/>
    </sheetView>
  </sheetViews>
  <sheetFormatPr defaultRowHeight="12.75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/>
    <row r="2" spans="1:6" ht="21" thickBot="1">
      <c r="A2" s="9" t="s">
        <v>59</v>
      </c>
      <c r="B2" s="10"/>
      <c r="C2" s="10"/>
      <c r="D2" s="10"/>
      <c r="E2" s="10"/>
      <c r="F2" s="11"/>
    </row>
    <row r="4" spans="1:6">
      <c r="B4" s="2" t="s">
        <v>29</v>
      </c>
      <c r="C4" s="2" t="s">
        <v>30</v>
      </c>
      <c r="D4" s="2" t="s">
        <v>31</v>
      </c>
      <c r="E4" s="2" t="s">
        <v>32</v>
      </c>
      <c r="F4" s="2" t="s">
        <v>33</v>
      </c>
    </row>
    <row r="5" spans="1:6" ht="51">
      <c r="A5" s="7" t="str">
        <f>datiEstrattiAREAS!A2</f>
        <v>06/2013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>
      <c r="A6" s="4" t="s">
        <v>12</v>
      </c>
      <c r="B6" s="4">
        <f>datiEstrattiAREAS!C3</f>
        <v>386</v>
      </c>
      <c r="C6" s="4">
        <f>datiEstrattiAREAS!D3</f>
        <v>11580</v>
      </c>
      <c r="D6" s="4">
        <f>datiEstrattiAREAS!E3</f>
        <v>2460</v>
      </c>
      <c r="E6" s="5">
        <f>D6/C6*100</f>
        <v>21.243523316062177</v>
      </c>
      <c r="F6" s="5">
        <f>(C6-D6)/C6*100</f>
        <v>78.756476683937819</v>
      </c>
    </row>
    <row r="7" spans="1:6">
      <c r="A7" s="4" t="s">
        <v>13</v>
      </c>
      <c r="B7" s="12">
        <f>datiEstrattiAREAS!C4+datiEstrattiAREAS!C5+datiEstrattiAREAS!C6</f>
        <v>387.37</v>
      </c>
      <c r="C7" s="4">
        <f>datiEstrattiAREAS!D4+datiEstrattiAREAS!D5+datiEstrattiAREAS!D6</f>
        <v>11621</v>
      </c>
      <c r="D7" s="4">
        <f>datiEstrattiAREAS!E4+datiEstrattiAREAS!E5+datiEstrattiAREAS!E6</f>
        <v>2319</v>
      </c>
      <c r="E7" s="5">
        <f>D7/C7*100</f>
        <v>19.955253420531797</v>
      </c>
      <c r="F7" s="5">
        <f>(C7-D7)/C7*100</f>
        <v>80.04474657946821</v>
      </c>
    </row>
    <row r="8" spans="1:6">
      <c r="A8" s="4" t="s">
        <v>14</v>
      </c>
      <c r="B8" s="12">
        <f>datiEstrattiAREAS!C7+datiEstrattiAREAS!C8</f>
        <v>576.37</v>
      </c>
      <c r="C8" s="4">
        <f>datiEstrattiAREAS!D7+datiEstrattiAREAS!D8</f>
        <v>17291</v>
      </c>
      <c r="D8" s="4">
        <f>+datiEstrattiAREAS!E7+datiEstrattiAREAS!E8</f>
        <v>3101</v>
      </c>
      <c r="E8" s="5">
        <f t="shared" ref="E8:E22" si="0">D8/C8*100</f>
        <v>17.934185414377421</v>
      </c>
      <c r="F8" s="5">
        <f t="shared" ref="F8:F22" si="1">(C8-D8)/C8*100</f>
        <v>82.065814585622576</v>
      </c>
    </row>
    <row r="9" spans="1:6">
      <c r="A9" s="4" t="s">
        <v>15</v>
      </c>
      <c r="B9" s="12">
        <f>datiEstrattiAREAS!C9+datiEstrattiAREAS!C10</f>
        <v>1271.7</v>
      </c>
      <c r="C9" s="4">
        <f>datiEstrattiAREAS!D9+datiEstrattiAREAS!D10</f>
        <v>38151</v>
      </c>
      <c r="D9" s="4">
        <f>datiEstrattiAREAS!E9+datiEstrattiAREAS!E10</f>
        <v>6814</v>
      </c>
      <c r="E9" s="5">
        <f t="shared" si="0"/>
        <v>17.860606537181202</v>
      </c>
      <c r="F9" s="5">
        <f t="shared" si="1"/>
        <v>82.139393462818802</v>
      </c>
    </row>
    <row r="10" spans="1:6">
      <c r="A10" s="4" t="s">
        <v>16</v>
      </c>
      <c r="B10" s="4">
        <f>datiEstrattiAREAS!C11</f>
        <v>62</v>
      </c>
      <c r="C10" s="4">
        <f>datiEstrattiAREAS!D11</f>
        <v>1860</v>
      </c>
      <c r="D10" s="4">
        <f>datiEstrattiAREAS!E11</f>
        <v>378</v>
      </c>
      <c r="E10" s="5">
        <f t="shared" si="0"/>
        <v>20.322580645161288</v>
      </c>
      <c r="F10" s="5">
        <f t="shared" si="1"/>
        <v>79.677419354838705</v>
      </c>
    </row>
    <row r="11" spans="1:6">
      <c r="A11" s="4" t="s">
        <v>17</v>
      </c>
      <c r="B11" s="4">
        <f>datiEstrattiAREAS!C12</f>
        <v>54</v>
      </c>
      <c r="C11" s="4">
        <f>datiEstrattiAREAS!D12</f>
        <v>1620</v>
      </c>
      <c r="D11" s="4">
        <f>datiEstrattiAREAS!E12</f>
        <v>313</v>
      </c>
      <c r="E11" s="5">
        <f t="shared" si="0"/>
        <v>19.320987654320987</v>
      </c>
      <c r="F11" s="5">
        <f t="shared" si="1"/>
        <v>80.679012345679013</v>
      </c>
    </row>
    <row r="12" spans="1:6">
      <c r="A12" s="4" t="s">
        <v>18</v>
      </c>
      <c r="B12" s="4">
        <f>datiEstrattiAREAS!C13</f>
        <v>66</v>
      </c>
      <c r="C12" s="4">
        <f>datiEstrattiAREAS!D13</f>
        <v>1980</v>
      </c>
      <c r="D12" s="4">
        <f>datiEstrattiAREAS!E13</f>
        <v>412</v>
      </c>
      <c r="E12" s="5">
        <f t="shared" si="0"/>
        <v>20.80808080808081</v>
      </c>
      <c r="F12" s="5">
        <f t="shared" si="1"/>
        <v>79.191919191919197</v>
      </c>
    </row>
    <row r="13" spans="1:6">
      <c r="A13" s="4" t="s">
        <v>19</v>
      </c>
      <c r="B13" s="4">
        <f>datiEstrattiAREAS!C14</f>
        <v>80</v>
      </c>
      <c r="C13" s="4">
        <f>datiEstrattiAREAS!D14</f>
        <v>2400</v>
      </c>
      <c r="D13" s="4">
        <f>datiEstrattiAREAS!E14</f>
        <v>422</v>
      </c>
      <c r="E13" s="5">
        <f t="shared" si="0"/>
        <v>17.583333333333336</v>
      </c>
      <c r="F13" s="5">
        <f t="shared" si="1"/>
        <v>82.416666666666671</v>
      </c>
    </row>
    <row r="14" spans="1:6">
      <c r="A14" s="4" t="s">
        <v>20</v>
      </c>
      <c r="B14" s="4">
        <f>datiEstrattiAREAS!C15</f>
        <v>43</v>
      </c>
      <c r="C14" s="4">
        <f>datiEstrattiAREAS!D15</f>
        <v>1290</v>
      </c>
      <c r="D14" s="4">
        <f>datiEstrattiAREAS!E15</f>
        <v>279</v>
      </c>
      <c r="E14" s="5">
        <f t="shared" si="0"/>
        <v>21.627906976744185</v>
      </c>
      <c r="F14" s="5">
        <f t="shared" si="1"/>
        <v>78.372093023255815</v>
      </c>
    </row>
    <row r="15" spans="1:6">
      <c r="A15" s="4" t="s">
        <v>21</v>
      </c>
      <c r="B15" s="4">
        <f>+datiEstrattiAREAS!C16+datiEstrattiAREAS!C18</f>
        <v>59</v>
      </c>
      <c r="C15" s="4">
        <f>+datiEstrattiAREAS!D16+datiEstrattiAREAS!D18</f>
        <v>1770</v>
      </c>
      <c r="D15" s="4">
        <f>+datiEstrattiAREAS!E16+datiEstrattiAREAS!E18</f>
        <v>460</v>
      </c>
      <c r="E15" s="5">
        <f t="shared" si="0"/>
        <v>25.988700564971751</v>
      </c>
      <c r="F15" s="5">
        <f t="shared" si="1"/>
        <v>74.011299435028249</v>
      </c>
    </row>
    <row r="16" spans="1:6">
      <c r="A16" s="4" t="s">
        <v>22</v>
      </c>
      <c r="B16" s="4">
        <f>datiEstrattiAREAS!C17</f>
        <v>55</v>
      </c>
      <c r="C16" s="4">
        <f>datiEstrattiAREAS!D17</f>
        <v>1650</v>
      </c>
      <c r="D16" s="4">
        <f>datiEstrattiAREAS!E17</f>
        <v>319</v>
      </c>
      <c r="E16" s="5">
        <f t="shared" si="0"/>
        <v>19.333333333333332</v>
      </c>
      <c r="F16" s="5">
        <f t="shared" si="1"/>
        <v>80.666666666666657</v>
      </c>
    </row>
    <row r="17" spans="1:6">
      <c r="A17" s="4" t="s">
        <v>23</v>
      </c>
      <c r="B17" s="4">
        <f>datiEstrattiAREAS!C19</f>
        <v>53</v>
      </c>
      <c r="C17" s="4">
        <f>datiEstrattiAREAS!D19</f>
        <v>1590</v>
      </c>
      <c r="D17" s="4">
        <f>datiEstrattiAREAS!E19</f>
        <v>279</v>
      </c>
      <c r="E17" s="5">
        <f t="shared" si="0"/>
        <v>17.547169811320753</v>
      </c>
      <c r="F17" s="5">
        <f t="shared" si="1"/>
        <v>82.452830188679243</v>
      </c>
    </row>
    <row r="18" spans="1:6">
      <c r="A18" s="4" t="s">
        <v>24</v>
      </c>
      <c r="B18" s="4">
        <f>datiEstrattiAREAS!C22</f>
        <v>138</v>
      </c>
      <c r="C18" s="4">
        <f>datiEstrattiAREAS!D22</f>
        <v>4140</v>
      </c>
      <c r="D18" s="4">
        <f>datiEstrattiAREAS!E22</f>
        <v>926</v>
      </c>
      <c r="E18" s="5">
        <f t="shared" si="0"/>
        <v>22.367149758454104</v>
      </c>
      <c r="F18" s="5">
        <f t="shared" si="1"/>
        <v>77.632850241545896</v>
      </c>
    </row>
    <row r="19" spans="1:6">
      <c r="A19" s="4" t="s">
        <v>25</v>
      </c>
      <c r="B19" s="12">
        <f>datiEstrattiAREAS!C23</f>
        <v>230.1</v>
      </c>
      <c r="C19" s="4">
        <f>datiEstrattiAREAS!D23</f>
        <v>6903</v>
      </c>
      <c r="D19" s="4">
        <f>datiEstrattiAREAS!E23</f>
        <v>1187</v>
      </c>
      <c r="E19" s="5">
        <f t="shared" si="0"/>
        <v>17.195422280168042</v>
      </c>
      <c r="F19" s="5">
        <f t="shared" si="1"/>
        <v>82.804577719831968</v>
      </c>
    </row>
    <row r="20" spans="1:6">
      <c r="A20" s="4" t="s">
        <v>26</v>
      </c>
      <c r="B20" s="12">
        <f>datiEstrattiAREAS!C25</f>
        <v>164.07</v>
      </c>
      <c r="C20" s="4">
        <f>datiEstrattiAREAS!D25</f>
        <v>4922</v>
      </c>
      <c r="D20" s="4">
        <f>datiEstrattiAREAS!E25</f>
        <v>707</v>
      </c>
      <c r="E20" s="5">
        <f t="shared" si="0"/>
        <v>14.364079642421778</v>
      </c>
      <c r="F20" s="5">
        <f t="shared" si="1"/>
        <v>85.635920357578215</v>
      </c>
    </row>
    <row r="21" spans="1:6">
      <c r="A21" s="4" t="s">
        <v>27</v>
      </c>
      <c r="B21" s="4">
        <f>datiEstrattiAREAS!C24</f>
        <v>98</v>
      </c>
      <c r="C21" s="4">
        <f>datiEstrattiAREAS!D24</f>
        <v>2940</v>
      </c>
      <c r="D21" s="4">
        <f>datiEstrattiAREAS!E24</f>
        <v>505</v>
      </c>
      <c r="E21" s="5">
        <f t="shared" si="0"/>
        <v>17.176870748299319</v>
      </c>
      <c r="F21" s="5">
        <f t="shared" si="1"/>
        <v>82.823129251700678</v>
      </c>
    </row>
    <row r="22" spans="1:6">
      <c r="A22" s="4" t="s">
        <v>28</v>
      </c>
      <c r="B22" s="4">
        <f>datiEstrattiAREAS!C20+datiEstrattiAREAS!C21</f>
        <v>207</v>
      </c>
      <c r="C22" s="4">
        <f>datiEstrattiAREAS!D20+datiEstrattiAREAS!D21</f>
        <v>6210</v>
      </c>
      <c r="D22" s="4">
        <f>datiEstrattiAREAS!E20+datiEstrattiAREAS!E21</f>
        <v>1562</v>
      </c>
      <c r="E22" s="5">
        <f t="shared" si="0"/>
        <v>25.152979066022546</v>
      </c>
      <c r="F22" s="5">
        <f t="shared" si="1"/>
        <v>74.847020933977461</v>
      </c>
    </row>
    <row r="24" spans="1:6">
      <c r="E24" s="6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ASL PERSONALE</cp:lastModifiedBy>
  <cp:lastPrinted>2013-05-21T09:01:51Z</cp:lastPrinted>
  <dcterms:created xsi:type="dcterms:W3CDTF">2013-05-20T09:10:25Z</dcterms:created>
  <dcterms:modified xsi:type="dcterms:W3CDTF">2014-02-25T15:14:48Z</dcterms:modified>
</cp:coreProperties>
</file>