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<sst xmlns="http://schemas.openxmlformats.org/spreadsheetml/2006/main" count="83" uniqueCount="60">
  <si>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</si>
  <si>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</si>
  <si>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</si>
  <si>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</si>
  <si>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</si>
  <si>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</si>
  <si>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</si>
  <si>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</si>
  <si>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</si>
  <si>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</si>
  <si>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</si>
  <si>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</si>
  <si>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</si>
  <si>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</si>
  <si>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</si>
  <si>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</si>
  <si>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</si>
  <si>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</si>
  <si>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</si>
  <si>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</si>
  <si>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</si>
  <si>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</si>
  <si>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</si>
  <si>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</si>
  <si>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</si>
  <si>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</si>
  <si>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</si>
  <si>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</si>
  <si>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</si>
  <si>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</si>
  <si>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</si>
  <si>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</si>
  <si>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</si>
  <si>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</si>
  <si>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04/2013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</si>
  <si>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</si>
  <si>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</si>
  <si>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</si>
  <si>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</si>
  <si>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</si>
  <si>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</si>
  <si>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</si>
  <si>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</si>
  <si>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</si>
  <si>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</si>
  <si>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</si>
  <si>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</si>
  <si>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</si>
  <si>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</si>
  <si>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</si>
  <si>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</si>
  <si>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</si>
  <si>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</si>
  <si>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</si>
  <si>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</si>
  <si>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</si>
  <si>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</si>
  <si>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</si>
  <si>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</si>
  <si>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aprile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</si>
</sst>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13" sqref="I13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30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382.03</v>
      </c>
      <c r="D3" s="8">
        <v>11461</v>
      </c>
      <c r="E3" s="8">
        <v>1897</v>
      </c>
      <c r="F3" s="8">
        <v>83.45</v>
      </c>
      <c r="G3" s="8">
        <v>16.55</v>
      </c>
    </row>
    <row r="4" spans="1:7" ht="12.75" customHeight="1">
      <c r="A4" s="8" t="s">
        <v>34</v>
      </c>
      <c r="B4" s="8" t="s">
        <v>37</v>
      </c>
      <c r="C4" s="8">
        <v>307</v>
      </c>
      <c r="D4" s="8">
        <v>9210</v>
      </c>
      <c r="E4" s="8">
        <v>1524</v>
      </c>
      <c r="F4" s="8">
        <v>83.45</v>
      </c>
      <c r="G4" s="8">
        <v>16.55</v>
      </c>
    </row>
    <row r="5" spans="1:7" ht="12.75" customHeight="1">
      <c r="A5" s="8" t="s">
        <v>34</v>
      </c>
      <c r="B5" s="8" t="s">
        <v>38</v>
      </c>
      <c r="C5" s="8">
        <v>53.47</v>
      </c>
      <c r="D5" s="8">
        <v>1604</v>
      </c>
      <c r="E5" s="8">
        <v>285</v>
      </c>
      <c r="F5" s="8">
        <v>82.23</v>
      </c>
      <c r="G5" s="8">
        <v>17.77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720</v>
      </c>
      <c r="E6" s="8">
        <v>158</v>
      </c>
      <c r="F6" s="8">
        <v>78.06</v>
      </c>
      <c r="G6" s="8">
        <v>21.94</v>
      </c>
    </row>
    <row r="7" spans="1:7" ht="12.75" customHeight="1">
      <c r="A7" s="8" t="s">
        <v>34</v>
      </c>
      <c r="B7" s="8" t="s">
        <v>40</v>
      </c>
      <c r="C7" s="8">
        <v>246.9</v>
      </c>
      <c r="D7" s="8">
        <v>7407</v>
      </c>
      <c r="E7" s="8">
        <v>1160</v>
      </c>
      <c r="F7" s="8">
        <v>84.34</v>
      </c>
      <c r="G7" s="8">
        <v>15.66</v>
      </c>
    </row>
    <row r="8" spans="1:7" ht="12.75" customHeight="1">
      <c r="A8" s="8" t="s">
        <v>34</v>
      </c>
      <c r="B8" s="8" t="s">
        <v>41</v>
      </c>
      <c r="C8" s="8">
        <v>325.02999999999997</v>
      </c>
      <c r="D8" s="8">
        <v>9751</v>
      </c>
      <c r="E8" s="8">
        <v>1528</v>
      </c>
      <c r="F8" s="8">
        <v>84.33</v>
      </c>
      <c r="G8" s="8">
        <v>15.67</v>
      </c>
    </row>
    <row r="9" spans="1:7" ht="12.75" customHeight="1">
      <c r="A9" s="8" t="s">
        <v>34</v>
      </c>
      <c r="B9" s="8" t="s">
        <v>42</v>
      </c>
      <c r="C9" s="8">
        <v>933.27</v>
      </c>
      <c r="D9" s="8">
        <v>27998</v>
      </c>
      <c r="E9" s="8">
        <v>4340</v>
      </c>
      <c r="F9" s="8">
        <v>84.5</v>
      </c>
      <c r="G9" s="8">
        <v>15.5</v>
      </c>
    </row>
    <row r="10" spans="1:7" ht="12.75" customHeight="1">
      <c r="A10" s="8" t="s">
        <v>34</v>
      </c>
      <c r="B10" s="8" t="s">
        <v>43</v>
      </c>
      <c r="C10" s="8">
        <v>333</v>
      </c>
      <c r="D10" s="8">
        <v>9990</v>
      </c>
      <c r="E10" s="8">
        <v>1412</v>
      </c>
      <c r="F10" s="8">
        <v>85.87</v>
      </c>
      <c r="G10" s="8">
        <v>14.13</v>
      </c>
    </row>
    <row r="11" spans="1:7" ht="12.75" customHeight="1">
      <c r="A11" s="8" t="s">
        <v>34</v>
      </c>
      <c r="B11" s="8" t="s">
        <v>44</v>
      </c>
      <c r="C11" s="8">
        <v>62</v>
      </c>
      <c r="D11" s="8">
        <v>1860</v>
      </c>
      <c r="E11" s="8">
        <v>361</v>
      </c>
      <c r="F11" s="8">
        <v>80.59</v>
      </c>
      <c r="G11" s="8">
        <v>19.41</v>
      </c>
    </row>
    <row r="12" spans="1:7" ht="12.75" customHeight="1">
      <c r="A12" s="8" t="s">
        <v>34</v>
      </c>
      <c r="B12" s="8" t="s">
        <v>45</v>
      </c>
      <c r="C12" s="8">
        <v>52.53</v>
      </c>
      <c r="D12" s="8">
        <v>1576</v>
      </c>
      <c r="E12" s="8">
        <v>204</v>
      </c>
      <c r="F12" s="8">
        <v>87.06</v>
      </c>
      <c r="G12" s="8">
        <v>12.94</v>
      </c>
    </row>
    <row r="13" spans="1:7" ht="12.75" customHeight="1">
      <c r="A13" s="8" t="s">
        <v>34</v>
      </c>
      <c r="B13" s="8" t="s">
        <v>46</v>
      </c>
      <c r="C13" s="8">
        <v>66</v>
      </c>
      <c r="D13" s="8">
        <v>1980</v>
      </c>
      <c r="E13" s="8">
        <v>402</v>
      </c>
      <c r="F13" s="8">
        <v>79.7</v>
      </c>
      <c r="G13" s="8">
        <v>20.3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2400</v>
      </c>
      <c r="E14" s="8">
        <v>325</v>
      </c>
      <c r="F14" s="8">
        <v>86.46</v>
      </c>
      <c r="G14" s="8">
        <v>13.54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1290</v>
      </c>
      <c r="E15" s="8">
        <v>184</v>
      </c>
      <c r="F15" s="8">
        <v>85.74</v>
      </c>
      <c r="G15" s="8">
        <v>14.26</v>
      </c>
    </row>
    <row r="16" spans="1:7" ht="12.75" customHeight="1">
      <c r="A16" s="8" t="s">
        <v>34</v>
      </c>
      <c r="B16" s="8" t="s">
        <v>49</v>
      </c>
      <c r="C16" s="8">
        <v>57</v>
      </c>
      <c r="D16" s="8">
        <v>1710</v>
      </c>
      <c r="E16" s="8">
        <v>330</v>
      </c>
      <c r="F16" s="8">
        <v>80.7</v>
      </c>
      <c r="G16" s="8">
        <v>19.3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1650</v>
      </c>
      <c r="E17" s="8">
        <v>304</v>
      </c>
      <c r="F17" s="8">
        <v>81.58</v>
      </c>
      <c r="G17" s="8">
        <v>18.420000000000002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30</v>
      </c>
      <c r="E18" s="8">
        <v>8</v>
      </c>
      <c r="F18" s="8">
        <v>73.33</v>
      </c>
      <c r="G18" s="8">
        <v>26.67</v>
      </c>
    </row>
    <row r="19" spans="1:7" ht="12.75" customHeight="1">
      <c r="A19" s="8" t="s">
        <v>34</v>
      </c>
      <c r="B19" s="8" t="s">
        <v>52</v>
      </c>
      <c r="C19" s="8">
        <v>53</v>
      </c>
      <c r="D19" s="8">
        <v>1590</v>
      </c>
      <c r="E19" s="8">
        <v>222</v>
      </c>
      <c r="F19" s="8">
        <v>86.04</v>
      </c>
      <c r="G19" s="8">
        <v>13.96</v>
      </c>
    </row>
    <row r="20" spans="1:7" ht="12.75" customHeight="1">
      <c r="A20" s="8" t="s">
        <v>34</v>
      </c>
      <c r="B20" s="8" t="s">
        <v>53</v>
      </c>
      <c r="C20" s="8">
        <v>1</v>
      </c>
      <c r="D20" s="8">
        <v>30</v>
      </c>
      <c r="E20" s="8">
        <v>1</v>
      </c>
      <c r="F20" s="8">
        <v>96.67</v>
      </c>
      <c r="G20" s="8">
        <v>3.33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6150</v>
      </c>
      <c r="E21" s="8">
        <v>1154</v>
      </c>
      <c r="F21" s="8">
        <v>81.239999999999995</v>
      </c>
      <c r="G21" s="8">
        <v>18.760000000000002</v>
      </c>
    </row>
    <row r="22" spans="1:7" ht="12.75" customHeight="1">
      <c r="A22" s="8" t="s">
        <v>34</v>
      </c>
      <c r="B22" s="8" t="s">
        <v>55</v>
      </c>
      <c r="C22" s="8">
        <v>138</v>
      </c>
      <c r="D22" s="8">
        <v>4140</v>
      </c>
      <c r="E22" s="8">
        <v>726</v>
      </c>
      <c r="F22" s="8">
        <v>82.46</v>
      </c>
      <c r="G22" s="8">
        <v>17.54</v>
      </c>
    </row>
    <row r="23" spans="1:7" ht="12.75" customHeight="1">
      <c r="A23" s="8" t="s">
        <v>34</v>
      </c>
      <c r="B23" s="8" t="s">
        <v>56</v>
      </c>
      <c r="C23" s="8">
        <v>230.07</v>
      </c>
      <c r="D23" s="8">
        <v>6902</v>
      </c>
      <c r="E23" s="8">
        <v>869</v>
      </c>
      <c r="F23" s="8">
        <v>87.41</v>
      </c>
      <c r="G23" s="8">
        <v>12.59</v>
      </c>
    </row>
    <row r="24" spans="1:7" ht="12.75" customHeight="1">
      <c r="A24" s="8" t="s">
        <v>34</v>
      </c>
      <c r="B24" s="8" t="s">
        <v>57</v>
      </c>
      <c r="C24" s="8">
        <v>99</v>
      </c>
      <c r="D24" s="8">
        <v>2970</v>
      </c>
      <c r="E24" s="8">
        <v>444</v>
      </c>
      <c r="F24" s="8">
        <v>85.05</v>
      </c>
      <c r="G24" s="8">
        <v>14.95</v>
      </c>
    </row>
    <row r="25" spans="1:7" ht="12.75" customHeight="1">
      <c r="A25" s="8" t="s">
        <v>34</v>
      </c>
      <c r="B25" s="8" t="s">
        <v>58</v>
      </c>
      <c r="C25" s="8">
        <v>163</v>
      </c>
      <c r="D25" s="8">
        <v>4890</v>
      </c>
      <c r="E25" s="8">
        <v>641</v>
      </c>
      <c r="F25" s="8">
        <v>86.89</v>
      </c>
      <c r="G25" s="8">
        <v>13.11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04/2013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382.03</v>
      </c>
      <c r="C6" s="4">
        <f>datiEstrattiAREAS!D3</f>
        <v>11461</v>
      </c>
      <c r="D6" s="4">
        <f>datiEstrattiAREAS!E3</f>
        <v>1897</v>
      </c>
      <c r="E6" s="5">
        <f>D6/C6*100</f>
        <v>16.551784312014657</v>
      </c>
      <c r="F6" s="5">
        <f>(C6-D6)/C6*100</f>
        <v>83.448215687985339</v>
      </c>
    </row>
    <row r="7" spans="1:6">
      <c r="A7" s="4" t="s">
        <v>13</v>
      </c>
      <c r="B7" s="12">
        <f>datiEstrattiAREAS!C4+datiEstrattiAREAS!C5+datiEstrattiAREAS!C6</f>
        <v>384.47</v>
      </c>
      <c r="C7" s="4">
        <f>datiEstrattiAREAS!D4+datiEstrattiAREAS!D5+datiEstrattiAREAS!D6</f>
        <v>11534</v>
      </c>
      <c r="D7" s="4">
        <f>datiEstrattiAREAS!E4+datiEstrattiAREAS!E5+datiEstrattiAREAS!E6</f>
        <v>1967</v>
      </c>
      <c r="E7" s="5">
        <f>D7/C7*100</f>
        <v>17.053927518640542</v>
      </c>
      <c r="F7" s="5">
        <f>(C7-D7)/C7*100</f>
        <v>82.946072481359451</v>
      </c>
    </row>
    <row r="8" spans="1:6">
      <c r="A8" s="4" t="s">
        <v>14</v>
      </c>
      <c r="B8" s="12">
        <f>datiEstrattiAREAS!C7+datiEstrattiAREAS!C8</f>
        <v>571.92999999999995</v>
      </c>
      <c r="C8" s="4">
        <f>datiEstrattiAREAS!D7+datiEstrattiAREAS!D8</f>
        <v>17158</v>
      </c>
      <c r="D8" s="4">
        <f>+datiEstrattiAREAS!E7+datiEstrattiAREAS!E8</f>
        <v>2688</v>
      </c>
      <c r="E8" s="5">
        <f t="shared" ref="E8:E22" si="0">D8/C8*100</f>
        <v>15.666161557291058</v>
      </c>
      <c r="F8" s="5">
        <f t="shared" ref="F8:F22" si="1">(C8-D8)/C8*100</f>
        <v>84.333838442708938</v>
      </c>
    </row>
    <row r="9" spans="1:6">
      <c r="A9" s="4" t="s">
        <v>15</v>
      </c>
      <c r="B9" s="12">
        <f>datiEstrattiAREAS!C9+datiEstrattiAREAS!C10</f>
        <v>1266.27</v>
      </c>
      <c r="C9" s="4">
        <f>datiEstrattiAREAS!D9+datiEstrattiAREAS!D10</f>
        <v>37988</v>
      </c>
      <c r="D9" s="4">
        <f>datiEstrattiAREAS!E9+datiEstrattiAREAS!E10</f>
        <v>5752</v>
      </c>
      <c r="E9" s="5">
        <f t="shared" si="0"/>
        <v>15.141623670632832</v>
      </c>
      <c r="F9" s="5">
        <f t="shared" si="1"/>
        <v>84.858376329367175</v>
      </c>
    </row>
    <row r="10" spans="1:6">
      <c r="A10" s="4" t="s">
        <v>16</v>
      </c>
      <c r="B10" s="12">
        <f>datiEstrattiAREAS!C11</f>
        <v>62</v>
      </c>
      <c r="C10" s="4">
        <f>datiEstrattiAREAS!D11</f>
        <v>1860</v>
      </c>
      <c r="D10" s="4">
        <f>datiEstrattiAREAS!E11</f>
        <v>361</v>
      </c>
      <c r="E10" s="5">
        <f t="shared" si="0"/>
        <v>19.408602150537636</v>
      </c>
      <c r="F10" s="5">
        <f t="shared" si="1"/>
        <v>80.591397849462368</v>
      </c>
    </row>
    <row r="11" spans="1:6">
      <c r="A11" s="4" t="s">
        <v>17</v>
      </c>
      <c r="B11" s="12">
        <f>datiEstrattiAREAS!C12</f>
        <v>52.53</v>
      </c>
      <c r="C11" s="4">
        <f>datiEstrattiAREAS!D12</f>
        <v>1576</v>
      </c>
      <c r="D11" s="4">
        <f>datiEstrattiAREAS!E12</f>
        <v>204</v>
      </c>
      <c r="E11" s="5">
        <f t="shared" si="0"/>
        <v>12.944162436548224</v>
      </c>
      <c r="F11" s="5">
        <f t="shared" si="1"/>
        <v>87.055837563451774</v>
      </c>
    </row>
    <row r="12" spans="1:6">
      <c r="A12" s="4" t="s">
        <v>18</v>
      </c>
      <c r="B12" s="12">
        <f>datiEstrattiAREAS!C13</f>
        <v>66</v>
      </c>
      <c r="C12" s="4">
        <f>datiEstrattiAREAS!D13</f>
        <v>1980</v>
      </c>
      <c r="D12" s="4">
        <f>datiEstrattiAREAS!E13</f>
        <v>402</v>
      </c>
      <c r="E12" s="5">
        <f t="shared" si="0"/>
        <v>20.303030303030305</v>
      </c>
      <c r="F12" s="5">
        <f t="shared" si="1"/>
        <v>79.696969696969703</v>
      </c>
    </row>
    <row r="13" spans="1:6">
      <c r="A13" s="4" t="s">
        <v>19</v>
      </c>
      <c r="B13" s="12">
        <f>datiEstrattiAREAS!C14</f>
        <v>80</v>
      </c>
      <c r="C13" s="4">
        <f>datiEstrattiAREAS!D14</f>
        <v>2400</v>
      </c>
      <c r="D13" s="4">
        <f>datiEstrattiAREAS!E14</f>
        <v>325</v>
      </c>
      <c r="E13" s="5">
        <f t="shared" si="0"/>
        <v>13.541666666666666</v>
      </c>
      <c r="F13" s="5">
        <f t="shared" si="1"/>
        <v>86.458333333333343</v>
      </c>
    </row>
    <row r="14" spans="1:6">
      <c r="A14" s="4" t="s">
        <v>20</v>
      </c>
      <c r="B14" s="12">
        <f>datiEstrattiAREAS!C15</f>
        <v>43</v>
      </c>
      <c r="C14" s="4">
        <f>datiEstrattiAREAS!D15</f>
        <v>1290</v>
      </c>
      <c r="D14" s="4">
        <f>datiEstrattiAREAS!E15</f>
        <v>184</v>
      </c>
      <c r="E14" s="5">
        <f t="shared" si="0"/>
        <v>14.263565891472869</v>
      </c>
      <c r="F14" s="5">
        <f t="shared" si="1"/>
        <v>85.736434108527121</v>
      </c>
    </row>
    <row r="15" spans="1:6">
      <c r="A15" s="4" t="s">
        <v>21</v>
      </c>
      <c r="B15" s="12">
        <f>+datiEstrattiAREAS!C16+datiEstrattiAREAS!C18</f>
        <v>58</v>
      </c>
      <c r="C15" s="4">
        <f>+datiEstrattiAREAS!D16+datiEstrattiAREAS!D18</f>
        <v>1740</v>
      </c>
      <c r="D15" s="4">
        <f>+datiEstrattiAREAS!E16+datiEstrattiAREAS!E18</f>
        <v>338</v>
      </c>
      <c r="E15" s="5">
        <f t="shared" si="0"/>
        <v>19.425287356321839</v>
      </c>
      <c r="F15" s="5">
        <f t="shared" si="1"/>
        <v>80.574712643678154</v>
      </c>
    </row>
    <row r="16" spans="1:6">
      <c r="A16" s="4" t="s">
        <v>22</v>
      </c>
      <c r="B16" s="12">
        <f>datiEstrattiAREAS!C17</f>
        <v>55</v>
      </c>
      <c r="C16" s="4">
        <f>datiEstrattiAREAS!D17</f>
        <v>1650</v>
      </c>
      <c r="D16" s="4">
        <f>datiEstrattiAREAS!E17</f>
        <v>304</v>
      </c>
      <c r="E16" s="5">
        <f t="shared" si="0"/>
        <v>18.424242424242422</v>
      </c>
      <c r="F16" s="5">
        <f t="shared" si="1"/>
        <v>81.575757575757578</v>
      </c>
    </row>
    <row r="17" spans="1:6">
      <c r="A17" s="4" t="s">
        <v>23</v>
      </c>
      <c r="B17" s="12">
        <f>datiEstrattiAREAS!C19</f>
        <v>53</v>
      </c>
      <c r="C17" s="4">
        <f>datiEstrattiAREAS!D19</f>
        <v>1590</v>
      </c>
      <c r="D17" s="4">
        <f>datiEstrattiAREAS!E19</f>
        <v>222</v>
      </c>
      <c r="E17" s="5">
        <f t="shared" si="0"/>
        <v>13.962264150943396</v>
      </c>
      <c r="F17" s="5">
        <f t="shared" si="1"/>
        <v>86.037735849056602</v>
      </c>
    </row>
    <row r="18" spans="1:6">
      <c r="A18" s="4" t="s">
        <v>24</v>
      </c>
      <c r="B18" s="12">
        <f>datiEstrattiAREAS!C22</f>
        <v>138</v>
      </c>
      <c r="C18" s="4">
        <f>datiEstrattiAREAS!D22</f>
        <v>4140</v>
      </c>
      <c r="D18" s="4">
        <f>datiEstrattiAREAS!E22</f>
        <v>726</v>
      </c>
      <c r="E18" s="5">
        <f t="shared" si="0"/>
        <v>17.536231884057969</v>
      </c>
      <c r="F18" s="5">
        <f t="shared" si="1"/>
        <v>82.463768115942031</v>
      </c>
    </row>
    <row r="19" spans="1:6">
      <c r="A19" s="4" t="s">
        <v>25</v>
      </c>
      <c r="B19" s="12">
        <f>datiEstrattiAREAS!C23</f>
        <v>230.07</v>
      </c>
      <c r="C19" s="4">
        <f>datiEstrattiAREAS!D23</f>
        <v>6902</v>
      </c>
      <c r="D19" s="4">
        <f>datiEstrattiAREAS!E23</f>
        <v>869</v>
      </c>
      <c r="E19" s="5">
        <f t="shared" si="0"/>
        <v>12.590553462764417</v>
      </c>
      <c r="F19" s="5">
        <f t="shared" si="1"/>
        <v>87.409446537235581</v>
      </c>
    </row>
    <row r="20" spans="1:6">
      <c r="A20" s="4" t="s">
        <v>26</v>
      </c>
      <c r="B20" s="12">
        <f>datiEstrattiAREAS!C25</f>
        <v>163</v>
      </c>
      <c r="C20" s="4">
        <f>datiEstrattiAREAS!D25</f>
        <v>4890</v>
      </c>
      <c r="D20" s="4">
        <f>datiEstrattiAREAS!E25</f>
        <v>641</v>
      </c>
      <c r="E20" s="5">
        <f t="shared" si="0"/>
        <v>13.10838445807771</v>
      </c>
      <c r="F20" s="5">
        <f t="shared" si="1"/>
        <v>86.891615541922292</v>
      </c>
    </row>
    <row r="21" spans="1:6">
      <c r="A21" s="4" t="s">
        <v>27</v>
      </c>
      <c r="B21" s="12">
        <f>datiEstrattiAREAS!C24</f>
        <v>99</v>
      </c>
      <c r="C21" s="4">
        <f>datiEstrattiAREAS!D24</f>
        <v>2970</v>
      </c>
      <c r="D21" s="4">
        <f>datiEstrattiAREAS!E24</f>
        <v>444</v>
      </c>
      <c r="E21" s="5">
        <f t="shared" si="0"/>
        <v>14.949494949494948</v>
      </c>
      <c r="F21" s="5">
        <f t="shared" si="1"/>
        <v>85.050505050505052</v>
      </c>
    </row>
    <row r="22" spans="1:6">
      <c r="A22" s="4" t="s">
        <v>28</v>
      </c>
      <c r="B22" s="12">
        <f>datiEstrattiAREAS!C20+datiEstrattiAREAS!C21</f>
        <v>206</v>
      </c>
      <c r="C22" s="4">
        <f>datiEstrattiAREAS!D20+datiEstrattiAREAS!D21</f>
        <v>6180</v>
      </c>
      <c r="D22" s="4">
        <f>datiEstrattiAREAS!E20+datiEstrattiAREAS!E21</f>
        <v>1155</v>
      </c>
      <c r="E22" s="5">
        <f t="shared" si="0"/>
        <v>18.689320388349515</v>
      </c>
      <c r="F22" s="5">
        <f t="shared" si="1"/>
        <v>81.310679611650485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2014-02-25T15:13:59Z</dcterms:modified>
</cp:coreProperties>
</file>