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24519"/>
</workbook>
</file>

<file path=xl/calcChain.xml><?xml version="1.0" encoding="utf-8"?>
<calcChain xmlns="http://schemas.openxmlformats.org/spreadsheetml/2006/main">
  <c r="D21" i="2"/>
  <c r="C21"/>
  <c r="B21"/>
  <c r="D20"/>
  <c r="C20"/>
  <c r="B20"/>
  <c r="D19"/>
  <c r="C19"/>
  <c r="B19"/>
  <c r="D18"/>
  <c r="C18"/>
  <c r="B18"/>
  <c r="D22"/>
  <c r="C22"/>
  <c r="B22"/>
  <c r="D6"/>
  <c r="A5"/>
  <c r="D17"/>
  <c r="C17"/>
  <c r="B17"/>
  <c r="D15"/>
  <c r="C15"/>
  <c r="B15"/>
  <c r="B16"/>
  <c r="C16"/>
  <c r="D16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C6"/>
  <c r="B6"/>
  <c r="F6" l="1"/>
  <c r="E22"/>
  <c r="E6"/>
  <c r="F8"/>
  <c r="F9"/>
  <c r="F10"/>
  <c r="E11"/>
  <c r="E12"/>
  <c r="E13"/>
  <c r="E14"/>
  <c r="F16"/>
  <c r="E15"/>
  <c r="F18"/>
  <c r="E19"/>
  <c r="F21"/>
  <c r="E20"/>
  <c r="F14"/>
  <c r="F12"/>
  <c r="F11"/>
  <c r="F13"/>
  <c r="F7"/>
  <c r="E16"/>
  <c r="F19"/>
  <c r="E21"/>
  <c r="F22"/>
  <c r="E8"/>
  <c r="E9"/>
  <c r="E10"/>
  <c r="F15"/>
  <c r="F17"/>
  <c r="E18"/>
  <c r="F20"/>
  <c r="E17"/>
  <c r="E7"/>
</calcChain>
</file>

<file path=xl/sharedStrings.xml><?xml version="1.0" encoding="utf-8"?>
<sst xmlns="http://schemas.openxmlformats.org/spreadsheetml/2006/main" count="83" uniqueCount="60">
  <si>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</si>
  <si>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</si>
  <si>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</si>
  <si>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</si>
  <si>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</si>
  <si>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</si>
  <si>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</si>
  <si>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</si>
  <si>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</si>
  <si>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</si>
  <si>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</si>
  <si>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</si>
  <si>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</si>
  <si>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</si>
  <si>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</si>
  <si>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</si>
  <si>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</si>
  <si>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</si>
  <si>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</si>
  <si>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</si>
  <si>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</si>
  <si>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</si>
  <si>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</si>
  <si>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</si>
  <si>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</si>
  <si>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</si>
  <si>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DIREZIONE GENERALE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</si>
  <si>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</si>
  <si>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</si>
  <si>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</si>
  <si>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</si>
  <si>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</si>
  <si>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</si>
  <si>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</si>
  <si>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01/2013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</si>
  <si>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</si>
  <si>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</si>
  <si>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</si>
  <si>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</si>
  <si>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</si>
  <si>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</si>
  <si>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</si>
  <si>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</si>
  <si>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</si>
  <si>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</si>
  <si>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</si>
  <si>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</si>
  <si>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</si>
  <si>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</si>
  <si>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</si>
  <si>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</si>
  <si>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</si>
  <si>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</si>
  <si>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</si>
  <si>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</si>
  <si>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</si>
  <si>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</si>
  <si>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</si>
  <si>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</si>
  <si>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TASSO DI ASSENZA E PRESENZA DEL PERSONALE - mese di gennaio 2013</t>
  </si>
</sst>
</file>

<file path=xl/styles.xml><?xml version="1.0" encoding="utf-8"?>
<styleSheet xmlns="http://schemas.openxmlformats.org/spreadsheetml/2006/main">
  <numFmts count="1">
    <numFmt numFmtId="164" formatCode="[$-410]mmm\-yy;@"/>
  </numFmts>
  <fonts count="6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H22" sqref="H22"/>
    </sheetView>
  </sheetViews>
  <sheetFormatPr defaultRowHeight="12.75"/>
  <cols>
    <col min="1" max="1" width="19.28515625" customWidth="1"/>
    <col min="2" max="2" width="52.5703125" customWidth="1"/>
    <col min="3" max="3" width="13.42578125" bestFit="1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>
      <c r="A2" s="8" t="s">
        <v>34</v>
      </c>
      <c r="B2" s="8" t="s">
        <v>35</v>
      </c>
      <c r="C2" s="8">
        <v>1</v>
      </c>
      <c r="D2" s="8">
        <v>31</v>
      </c>
      <c r="E2" s="8">
        <v>0</v>
      </c>
      <c r="F2" s="8">
        <v>100</v>
      </c>
      <c r="G2" s="8">
        <v>0</v>
      </c>
    </row>
    <row r="3" spans="1:7" ht="12.75" customHeight="1">
      <c r="A3" s="8" t="s">
        <v>34</v>
      </c>
      <c r="B3" s="8" t="s">
        <v>36</v>
      </c>
      <c r="C3" s="8">
        <v>367</v>
      </c>
      <c r="D3" s="8">
        <v>11377</v>
      </c>
      <c r="E3" s="8">
        <v>1917.5</v>
      </c>
      <c r="F3" s="8">
        <v>83.15</v>
      </c>
      <c r="G3" s="8">
        <v>16.850000000000001</v>
      </c>
    </row>
    <row r="4" spans="1:7" ht="12.75" customHeight="1">
      <c r="A4" s="8" t="s">
        <v>34</v>
      </c>
      <c r="B4" s="8" t="s">
        <v>37</v>
      </c>
      <c r="C4" s="8">
        <v>306</v>
      </c>
      <c r="D4" s="8">
        <v>9486</v>
      </c>
      <c r="E4" s="8">
        <v>1519</v>
      </c>
      <c r="F4" s="8">
        <v>83.99</v>
      </c>
      <c r="G4" s="8">
        <v>16.010000000000002</v>
      </c>
    </row>
    <row r="5" spans="1:7" ht="12.75" customHeight="1">
      <c r="A5" s="8" t="s">
        <v>34</v>
      </c>
      <c r="B5" s="8" t="s">
        <v>38</v>
      </c>
      <c r="C5" s="8">
        <v>53</v>
      </c>
      <c r="D5" s="8">
        <v>1643</v>
      </c>
      <c r="E5" s="8">
        <v>331</v>
      </c>
      <c r="F5" s="8">
        <v>79.849999999999994</v>
      </c>
      <c r="G5" s="8">
        <v>20.149999999999999</v>
      </c>
    </row>
    <row r="6" spans="1:7" ht="12.75" customHeight="1">
      <c r="A6" s="8" t="s">
        <v>34</v>
      </c>
      <c r="B6" s="8" t="s">
        <v>39</v>
      </c>
      <c r="C6" s="8">
        <v>24</v>
      </c>
      <c r="D6" s="8">
        <v>744</v>
      </c>
      <c r="E6" s="8">
        <v>164</v>
      </c>
      <c r="F6" s="8">
        <v>77.959999999999994</v>
      </c>
      <c r="G6" s="8">
        <v>22.04</v>
      </c>
    </row>
    <row r="7" spans="1:7" ht="12.75" customHeight="1">
      <c r="A7" s="8" t="s">
        <v>34</v>
      </c>
      <c r="B7" s="8" t="s">
        <v>40</v>
      </c>
      <c r="C7" s="8">
        <v>248</v>
      </c>
      <c r="D7" s="8">
        <v>7688</v>
      </c>
      <c r="E7" s="8">
        <v>1265</v>
      </c>
      <c r="F7" s="8">
        <v>83.55</v>
      </c>
      <c r="G7" s="8">
        <v>16.45</v>
      </c>
    </row>
    <row r="8" spans="1:7" ht="12.75" customHeight="1">
      <c r="A8" s="8" t="s">
        <v>34</v>
      </c>
      <c r="B8" s="8" t="s">
        <v>41</v>
      </c>
      <c r="C8" s="8">
        <v>324.45</v>
      </c>
      <c r="D8" s="8">
        <v>10058</v>
      </c>
      <c r="E8" s="8">
        <v>1774</v>
      </c>
      <c r="F8" s="8">
        <v>82.36</v>
      </c>
      <c r="G8" s="8">
        <v>17.64</v>
      </c>
    </row>
    <row r="9" spans="1:7" ht="12.75" customHeight="1">
      <c r="A9" s="8" t="s">
        <v>34</v>
      </c>
      <c r="B9" s="8" t="s">
        <v>42</v>
      </c>
      <c r="C9" s="8">
        <v>919.45</v>
      </c>
      <c r="D9" s="8">
        <v>28503</v>
      </c>
      <c r="E9" s="8">
        <v>4422</v>
      </c>
      <c r="F9" s="8">
        <v>84.49</v>
      </c>
      <c r="G9" s="8">
        <v>15.51</v>
      </c>
    </row>
    <row r="10" spans="1:7" ht="12.75" customHeight="1">
      <c r="A10" s="8" t="s">
        <v>34</v>
      </c>
      <c r="B10" s="8" t="s">
        <v>43</v>
      </c>
      <c r="C10" s="8">
        <v>330.16</v>
      </c>
      <c r="D10" s="8">
        <v>10235</v>
      </c>
      <c r="E10" s="8">
        <v>1495</v>
      </c>
      <c r="F10" s="8">
        <v>85.39</v>
      </c>
      <c r="G10" s="8">
        <v>14.61</v>
      </c>
    </row>
    <row r="11" spans="1:7" ht="12.75" customHeight="1">
      <c r="A11" s="8" t="s">
        <v>34</v>
      </c>
      <c r="B11" s="8" t="s">
        <v>44</v>
      </c>
      <c r="C11" s="8">
        <v>56</v>
      </c>
      <c r="D11" s="8">
        <v>1736</v>
      </c>
      <c r="E11" s="8">
        <v>389</v>
      </c>
      <c r="F11" s="8">
        <v>77.59</v>
      </c>
      <c r="G11" s="8">
        <v>22.41</v>
      </c>
    </row>
    <row r="12" spans="1:7" ht="12.75" customHeight="1">
      <c r="A12" s="8" t="s">
        <v>34</v>
      </c>
      <c r="B12" s="8" t="s">
        <v>45</v>
      </c>
      <c r="C12" s="8">
        <v>54</v>
      </c>
      <c r="D12" s="8">
        <v>1674</v>
      </c>
      <c r="E12" s="8">
        <v>247</v>
      </c>
      <c r="F12" s="8">
        <v>85.24</v>
      </c>
      <c r="G12" s="8">
        <v>14.76</v>
      </c>
    </row>
    <row r="13" spans="1:7" ht="12.75" customHeight="1">
      <c r="A13" s="8" t="s">
        <v>34</v>
      </c>
      <c r="B13" s="8" t="s">
        <v>46</v>
      </c>
      <c r="C13" s="8">
        <v>62</v>
      </c>
      <c r="D13" s="8">
        <v>1922</v>
      </c>
      <c r="E13" s="8">
        <v>335</v>
      </c>
      <c r="F13" s="8">
        <v>82.57</v>
      </c>
      <c r="G13" s="8">
        <v>17.43</v>
      </c>
    </row>
    <row r="14" spans="1:7" ht="12.75" customHeight="1">
      <c r="A14" s="8" t="s">
        <v>34</v>
      </c>
      <c r="B14" s="8" t="s">
        <v>47</v>
      </c>
      <c r="C14" s="8">
        <v>80</v>
      </c>
      <c r="D14" s="8">
        <v>2480</v>
      </c>
      <c r="E14" s="8">
        <v>352</v>
      </c>
      <c r="F14" s="8">
        <v>85.81</v>
      </c>
      <c r="G14" s="8">
        <v>14.19</v>
      </c>
    </row>
    <row r="15" spans="1:7" ht="12.75" customHeight="1">
      <c r="A15" s="8" t="s">
        <v>34</v>
      </c>
      <c r="B15" s="8" t="s">
        <v>48</v>
      </c>
      <c r="C15" s="8">
        <v>42.58</v>
      </c>
      <c r="D15" s="8">
        <v>1320</v>
      </c>
      <c r="E15" s="8">
        <v>281</v>
      </c>
      <c r="F15" s="8">
        <v>78.709999999999994</v>
      </c>
      <c r="G15" s="8">
        <v>21.29</v>
      </c>
    </row>
    <row r="16" spans="1:7" ht="12.75" customHeight="1">
      <c r="A16" s="8" t="s">
        <v>34</v>
      </c>
      <c r="B16" s="8" t="s">
        <v>49</v>
      </c>
      <c r="C16" s="8">
        <v>57</v>
      </c>
      <c r="D16" s="8">
        <v>1767</v>
      </c>
      <c r="E16" s="8">
        <v>393</v>
      </c>
      <c r="F16" s="8">
        <v>77.760000000000005</v>
      </c>
      <c r="G16" s="8">
        <v>22.24</v>
      </c>
    </row>
    <row r="17" spans="1:7" ht="12.75" customHeight="1">
      <c r="A17" s="8" t="s">
        <v>34</v>
      </c>
      <c r="B17" s="8" t="s">
        <v>50</v>
      </c>
      <c r="C17" s="8">
        <v>54</v>
      </c>
      <c r="D17" s="8">
        <v>1674</v>
      </c>
      <c r="E17" s="8">
        <v>296</v>
      </c>
      <c r="F17" s="8">
        <v>82.32</v>
      </c>
      <c r="G17" s="8">
        <v>17.68</v>
      </c>
    </row>
    <row r="18" spans="1:7" ht="12.75" customHeight="1">
      <c r="A18" s="8" t="s">
        <v>34</v>
      </c>
      <c r="B18" s="8" t="s">
        <v>51</v>
      </c>
      <c r="C18" s="8">
        <v>1</v>
      </c>
      <c r="D18" s="8">
        <v>31</v>
      </c>
      <c r="E18" s="8">
        <v>2</v>
      </c>
      <c r="F18" s="8">
        <v>93.55</v>
      </c>
      <c r="G18" s="8">
        <v>6.45</v>
      </c>
    </row>
    <row r="19" spans="1:7" ht="12.75" customHeight="1">
      <c r="A19" s="8" t="s">
        <v>34</v>
      </c>
      <c r="B19" s="8" t="s">
        <v>52</v>
      </c>
      <c r="C19" s="8">
        <v>52</v>
      </c>
      <c r="D19" s="8">
        <v>1612</v>
      </c>
      <c r="E19" s="8">
        <v>185</v>
      </c>
      <c r="F19" s="8">
        <v>88.52</v>
      </c>
      <c r="G19" s="8">
        <v>11.48</v>
      </c>
    </row>
    <row r="20" spans="1:7" ht="12.75" customHeight="1">
      <c r="A20" s="8" t="s">
        <v>34</v>
      </c>
      <c r="B20" s="8" t="s">
        <v>53</v>
      </c>
      <c r="C20" s="8">
        <v>1</v>
      </c>
      <c r="D20" s="8">
        <v>31</v>
      </c>
      <c r="E20" s="8">
        <v>1</v>
      </c>
      <c r="F20" s="8">
        <v>96.77</v>
      </c>
      <c r="G20" s="8">
        <v>3.23</v>
      </c>
    </row>
    <row r="21" spans="1:7" ht="16.5" customHeight="1">
      <c r="A21" s="8" t="s">
        <v>34</v>
      </c>
      <c r="B21" s="8" t="s">
        <v>54</v>
      </c>
      <c r="C21" s="8">
        <v>205</v>
      </c>
      <c r="D21" s="8">
        <v>6355</v>
      </c>
      <c r="E21" s="8">
        <v>1183</v>
      </c>
      <c r="F21" s="8">
        <v>81.38</v>
      </c>
      <c r="G21" s="8">
        <v>18.62</v>
      </c>
    </row>
    <row r="22" spans="1:7" ht="12.75" customHeight="1">
      <c r="A22" s="8" t="s">
        <v>34</v>
      </c>
      <c r="B22" s="8" t="s">
        <v>55</v>
      </c>
      <c r="C22" s="8">
        <v>137.74</v>
      </c>
      <c r="D22" s="8">
        <v>4270</v>
      </c>
      <c r="E22" s="8">
        <v>727</v>
      </c>
      <c r="F22" s="8">
        <v>82.97</v>
      </c>
      <c r="G22" s="8">
        <v>17.03</v>
      </c>
    </row>
    <row r="23" spans="1:7" ht="12.75" customHeight="1">
      <c r="A23" s="8" t="s">
        <v>34</v>
      </c>
      <c r="B23" s="8" t="s">
        <v>56</v>
      </c>
      <c r="C23" s="8">
        <v>222.42</v>
      </c>
      <c r="D23" s="8">
        <v>6895</v>
      </c>
      <c r="E23" s="8">
        <v>845</v>
      </c>
      <c r="F23" s="8">
        <v>87.74</v>
      </c>
      <c r="G23" s="8">
        <v>12.26</v>
      </c>
    </row>
    <row r="24" spans="1:7" ht="12.75" customHeight="1">
      <c r="A24" s="8" t="s">
        <v>34</v>
      </c>
      <c r="B24" s="8" t="s">
        <v>57</v>
      </c>
      <c r="C24" s="8">
        <v>100</v>
      </c>
      <c r="D24" s="8">
        <v>3100</v>
      </c>
      <c r="E24" s="8">
        <v>450</v>
      </c>
      <c r="F24" s="8">
        <v>85.48</v>
      </c>
      <c r="G24" s="8">
        <v>14.52</v>
      </c>
    </row>
    <row r="25" spans="1:7" ht="12.75" customHeight="1">
      <c r="A25" s="8" t="s">
        <v>34</v>
      </c>
      <c r="B25" s="8" t="s">
        <v>58</v>
      </c>
      <c r="C25" s="8">
        <v>162.44999999999999</v>
      </c>
      <c r="D25" s="8">
        <v>5036</v>
      </c>
      <c r="E25" s="8">
        <v>691</v>
      </c>
      <c r="F25" s="8">
        <v>86.28</v>
      </c>
      <c r="G25" s="8">
        <v>13.72</v>
      </c>
    </row>
    <row r="26" spans="1:7" ht="12.75" customHeight="1">
      <c r="A26" s="8"/>
      <c r="B26" s="8"/>
      <c r="C26" s="8"/>
      <c r="D26" s="8"/>
      <c r="E26" s="8"/>
      <c r="F26" s="8"/>
      <c r="G26" s="8"/>
    </row>
    <row r="27" spans="1:7" ht="12.75" customHeight="1">
      <c r="A27" s="8"/>
      <c r="B27" s="8"/>
      <c r="C27" s="8"/>
      <c r="D27" s="8"/>
      <c r="E27" s="8"/>
      <c r="F27" s="8"/>
      <c r="G27" s="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4"/>
  <sheetViews>
    <sheetView tabSelected="1" workbookViewId="0">
      <selection activeCell="B20" sqref="B20"/>
    </sheetView>
  </sheetViews>
  <sheetFormatPr defaultRowHeight="12.75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/>
    <row r="2" spans="1:6" ht="21" thickBot="1">
      <c r="A2" s="9" t="s">
        <v>59</v>
      </c>
      <c r="B2" s="10"/>
      <c r="C2" s="10"/>
      <c r="D2" s="10"/>
      <c r="E2" s="10"/>
      <c r="F2" s="11"/>
    </row>
    <row r="4" spans="1:6">
      <c r="B4" s="2" t="s">
        <v>29</v>
      </c>
      <c r="C4" s="2" t="s">
        <v>30</v>
      </c>
      <c r="D4" s="2" t="s">
        <v>31</v>
      </c>
      <c r="E4" s="2" t="s">
        <v>32</v>
      </c>
      <c r="F4" s="2" t="s">
        <v>33</v>
      </c>
    </row>
    <row r="5" spans="1:6" ht="51">
      <c r="A5" s="7" t="str">
        <f>datiEstrattiAREAS!A2</f>
        <v>01/2013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>
      <c r="A6" s="4" t="s">
        <v>12</v>
      </c>
      <c r="B6" s="4">
        <f>datiEstrattiAREAS!C3</f>
        <v>367</v>
      </c>
      <c r="C6" s="4">
        <f>datiEstrattiAREAS!D3</f>
        <v>11377</v>
      </c>
      <c r="D6" s="4">
        <f>datiEstrattiAREAS!E3</f>
        <v>1917.5</v>
      </c>
      <c r="E6" s="5">
        <f>D6/C6*100</f>
        <v>16.854179484925726</v>
      </c>
      <c r="F6" s="5">
        <f>(C6-D6)/C6*100</f>
        <v>83.145820515074277</v>
      </c>
    </row>
    <row r="7" spans="1:6">
      <c r="A7" s="4" t="s">
        <v>13</v>
      </c>
      <c r="B7" s="4">
        <f>datiEstrattiAREAS!C4+datiEstrattiAREAS!C5+datiEstrattiAREAS!C6</f>
        <v>383</v>
      </c>
      <c r="C7" s="4">
        <f>datiEstrattiAREAS!D4+datiEstrattiAREAS!D5+datiEstrattiAREAS!D6</f>
        <v>11873</v>
      </c>
      <c r="D7" s="4">
        <f>datiEstrattiAREAS!E4+datiEstrattiAREAS!E5+datiEstrattiAREAS!E6</f>
        <v>2014</v>
      </c>
      <c r="E7" s="5">
        <f>D7/C7*100</f>
        <v>16.962856902215108</v>
      </c>
      <c r="F7" s="5">
        <f>(C7-D7)/C7*100</f>
        <v>83.037143097784892</v>
      </c>
    </row>
    <row r="8" spans="1:6">
      <c r="A8" s="4" t="s">
        <v>14</v>
      </c>
      <c r="B8" s="12">
        <f>datiEstrattiAREAS!C7+datiEstrattiAREAS!C8</f>
        <v>572.45000000000005</v>
      </c>
      <c r="C8" s="4">
        <f>datiEstrattiAREAS!D7+datiEstrattiAREAS!D8</f>
        <v>17746</v>
      </c>
      <c r="D8" s="4">
        <f>+datiEstrattiAREAS!E7+datiEstrattiAREAS!E8</f>
        <v>3039</v>
      </c>
      <c r="E8" s="5">
        <f t="shared" ref="E8:E22" si="0">D8/C8*100</f>
        <v>17.124985912318269</v>
      </c>
      <c r="F8" s="5">
        <f t="shared" ref="F8:F22" si="1">(C8-D8)/C8*100</f>
        <v>82.875014087681734</v>
      </c>
    </row>
    <row r="9" spans="1:6">
      <c r="A9" s="4" t="s">
        <v>15</v>
      </c>
      <c r="B9" s="12">
        <f>datiEstrattiAREAS!C9+datiEstrattiAREAS!C10</f>
        <v>1249.6100000000001</v>
      </c>
      <c r="C9" s="4">
        <f>datiEstrattiAREAS!D9+datiEstrattiAREAS!D10</f>
        <v>38738</v>
      </c>
      <c r="D9" s="4">
        <f>datiEstrattiAREAS!E9+datiEstrattiAREAS!E10</f>
        <v>5917</v>
      </c>
      <c r="E9" s="5">
        <f t="shared" si="0"/>
        <v>15.274407558469719</v>
      </c>
      <c r="F9" s="5">
        <f t="shared" si="1"/>
        <v>84.725592441530281</v>
      </c>
    </row>
    <row r="10" spans="1:6">
      <c r="A10" s="4" t="s">
        <v>16</v>
      </c>
      <c r="B10" s="4">
        <f>datiEstrattiAREAS!C11</f>
        <v>56</v>
      </c>
      <c r="C10" s="4">
        <f>datiEstrattiAREAS!D11</f>
        <v>1736</v>
      </c>
      <c r="D10" s="4">
        <f>datiEstrattiAREAS!E11</f>
        <v>389</v>
      </c>
      <c r="E10" s="5">
        <f t="shared" si="0"/>
        <v>22.407834101382488</v>
      </c>
      <c r="F10" s="5">
        <f t="shared" si="1"/>
        <v>77.592165898617509</v>
      </c>
    </row>
    <row r="11" spans="1:6">
      <c r="A11" s="4" t="s">
        <v>17</v>
      </c>
      <c r="B11" s="4">
        <f>datiEstrattiAREAS!C12</f>
        <v>54</v>
      </c>
      <c r="C11" s="4">
        <f>datiEstrattiAREAS!D12</f>
        <v>1674</v>
      </c>
      <c r="D11" s="4">
        <f>datiEstrattiAREAS!E12</f>
        <v>247</v>
      </c>
      <c r="E11" s="5">
        <f t="shared" si="0"/>
        <v>14.755077658303465</v>
      </c>
      <c r="F11" s="5">
        <f t="shared" si="1"/>
        <v>85.244922341696537</v>
      </c>
    </row>
    <row r="12" spans="1:6">
      <c r="A12" s="4" t="s">
        <v>18</v>
      </c>
      <c r="B12" s="4">
        <f>datiEstrattiAREAS!C13</f>
        <v>62</v>
      </c>
      <c r="C12" s="4">
        <f>datiEstrattiAREAS!D13</f>
        <v>1922</v>
      </c>
      <c r="D12" s="4">
        <f>datiEstrattiAREAS!E13</f>
        <v>335</v>
      </c>
      <c r="E12" s="5">
        <f t="shared" si="0"/>
        <v>17.429760665972946</v>
      </c>
      <c r="F12" s="5">
        <f t="shared" si="1"/>
        <v>82.57023933402705</v>
      </c>
    </row>
    <row r="13" spans="1:6">
      <c r="A13" s="4" t="s">
        <v>19</v>
      </c>
      <c r="B13" s="4">
        <f>datiEstrattiAREAS!C14</f>
        <v>80</v>
      </c>
      <c r="C13" s="4">
        <f>datiEstrattiAREAS!D14</f>
        <v>2480</v>
      </c>
      <c r="D13" s="4">
        <f>datiEstrattiAREAS!E14</f>
        <v>352</v>
      </c>
      <c r="E13" s="5">
        <f t="shared" si="0"/>
        <v>14.193548387096774</v>
      </c>
      <c r="F13" s="5">
        <f t="shared" si="1"/>
        <v>85.806451612903217</v>
      </c>
    </row>
    <row r="14" spans="1:6">
      <c r="A14" s="4" t="s">
        <v>20</v>
      </c>
      <c r="B14" s="12">
        <f>datiEstrattiAREAS!C15</f>
        <v>42.58</v>
      </c>
      <c r="C14" s="4">
        <f>datiEstrattiAREAS!D15</f>
        <v>1320</v>
      </c>
      <c r="D14" s="4">
        <f>datiEstrattiAREAS!E15</f>
        <v>281</v>
      </c>
      <c r="E14" s="5">
        <f t="shared" si="0"/>
        <v>21.287878787878789</v>
      </c>
      <c r="F14" s="5">
        <f t="shared" si="1"/>
        <v>78.712121212121218</v>
      </c>
    </row>
    <row r="15" spans="1:6">
      <c r="A15" s="4" t="s">
        <v>21</v>
      </c>
      <c r="B15" s="4">
        <f>+datiEstrattiAREAS!C16+datiEstrattiAREAS!C18</f>
        <v>58</v>
      </c>
      <c r="C15" s="4">
        <f>+datiEstrattiAREAS!D16+datiEstrattiAREAS!D18</f>
        <v>1798</v>
      </c>
      <c r="D15" s="4">
        <f>+datiEstrattiAREAS!E16+datiEstrattiAREAS!E18</f>
        <v>395</v>
      </c>
      <c r="E15" s="5">
        <f t="shared" si="0"/>
        <v>21.968854282536153</v>
      </c>
      <c r="F15" s="5">
        <f t="shared" si="1"/>
        <v>78.031145717463843</v>
      </c>
    </row>
    <row r="16" spans="1:6">
      <c r="A16" s="4" t="s">
        <v>22</v>
      </c>
      <c r="B16" s="4">
        <f>datiEstrattiAREAS!C17</f>
        <v>54</v>
      </c>
      <c r="C16" s="4">
        <f>datiEstrattiAREAS!D17</f>
        <v>1674</v>
      </c>
      <c r="D16" s="4">
        <f>datiEstrattiAREAS!E17</f>
        <v>296</v>
      </c>
      <c r="E16" s="5">
        <f t="shared" si="0"/>
        <v>17.682198327359618</v>
      </c>
      <c r="F16" s="5">
        <f t="shared" si="1"/>
        <v>82.317801672640371</v>
      </c>
    </row>
    <row r="17" spans="1:6">
      <c r="A17" s="4" t="s">
        <v>23</v>
      </c>
      <c r="B17" s="4">
        <f>datiEstrattiAREAS!C19</f>
        <v>52</v>
      </c>
      <c r="C17" s="4">
        <f>datiEstrattiAREAS!D19</f>
        <v>1612</v>
      </c>
      <c r="D17" s="4">
        <f>datiEstrattiAREAS!E19</f>
        <v>185</v>
      </c>
      <c r="E17" s="5">
        <f t="shared" si="0"/>
        <v>11.476426799007445</v>
      </c>
      <c r="F17" s="5">
        <f t="shared" si="1"/>
        <v>88.523573200992558</v>
      </c>
    </row>
    <row r="18" spans="1:6">
      <c r="A18" s="4" t="s">
        <v>24</v>
      </c>
      <c r="B18" s="12">
        <f>datiEstrattiAREAS!C22</f>
        <v>137.74</v>
      </c>
      <c r="C18" s="4">
        <f>datiEstrattiAREAS!D22</f>
        <v>4270</v>
      </c>
      <c r="D18" s="4">
        <f>datiEstrattiAREAS!E22</f>
        <v>727</v>
      </c>
      <c r="E18" s="5">
        <f t="shared" si="0"/>
        <v>17.025761124121779</v>
      </c>
      <c r="F18" s="5">
        <f t="shared" si="1"/>
        <v>82.974238875878228</v>
      </c>
    </row>
    <row r="19" spans="1:6">
      <c r="A19" s="4" t="s">
        <v>25</v>
      </c>
      <c r="B19" s="12">
        <f>datiEstrattiAREAS!C23</f>
        <v>222.42</v>
      </c>
      <c r="C19" s="4">
        <f>datiEstrattiAREAS!D23</f>
        <v>6895</v>
      </c>
      <c r="D19" s="4">
        <f>datiEstrattiAREAS!E23</f>
        <v>845</v>
      </c>
      <c r="E19" s="5">
        <f t="shared" si="0"/>
        <v>12.255257432922408</v>
      </c>
      <c r="F19" s="5">
        <f t="shared" si="1"/>
        <v>87.744742567077594</v>
      </c>
    </row>
    <row r="20" spans="1:6">
      <c r="A20" s="4" t="s">
        <v>26</v>
      </c>
      <c r="B20" s="12">
        <f>datiEstrattiAREAS!C25</f>
        <v>162.44999999999999</v>
      </c>
      <c r="C20" s="4">
        <f>datiEstrattiAREAS!D25</f>
        <v>5036</v>
      </c>
      <c r="D20" s="4">
        <f>datiEstrattiAREAS!E25</f>
        <v>691</v>
      </c>
      <c r="E20" s="5">
        <f t="shared" si="0"/>
        <v>13.721207307386814</v>
      </c>
      <c r="F20" s="5">
        <f t="shared" si="1"/>
        <v>86.27879269261318</v>
      </c>
    </row>
    <row r="21" spans="1:6">
      <c r="A21" s="4" t="s">
        <v>27</v>
      </c>
      <c r="B21" s="4">
        <f>datiEstrattiAREAS!C24</f>
        <v>100</v>
      </c>
      <c r="C21" s="4">
        <f>datiEstrattiAREAS!D24</f>
        <v>3100</v>
      </c>
      <c r="D21" s="4">
        <f>datiEstrattiAREAS!E24</f>
        <v>450</v>
      </c>
      <c r="E21" s="5">
        <f t="shared" si="0"/>
        <v>14.516129032258066</v>
      </c>
      <c r="F21" s="5">
        <f t="shared" si="1"/>
        <v>85.483870967741936</v>
      </c>
    </row>
    <row r="22" spans="1:6">
      <c r="A22" s="4" t="s">
        <v>28</v>
      </c>
      <c r="B22" s="4">
        <f>datiEstrattiAREAS!C20+datiEstrattiAREAS!C21</f>
        <v>206</v>
      </c>
      <c r="C22" s="4">
        <f>datiEstrattiAREAS!D20+datiEstrattiAREAS!D21</f>
        <v>6386</v>
      </c>
      <c r="D22" s="4">
        <f>datiEstrattiAREAS!E20+datiEstrattiAREAS!E21</f>
        <v>1184</v>
      </c>
      <c r="E22" s="5">
        <f t="shared" si="0"/>
        <v>18.540557469464453</v>
      </c>
      <c r="F22" s="5">
        <f t="shared" si="1"/>
        <v>81.45944253053554</v>
      </c>
    </row>
    <row r="24" spans="1:6">
      <c r="E24" s="6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ASL PERSONALE</cp:lastModifiedBy>
  <cp:lastPrinted>2013-05-21T09:01:51Z</cp:lastPrinted>
  <dcterms:created xsi:type="dcterms:W3CDTF">2013-05-20T09:10:25Z</dcterms:created>
  <dcterms:modified xsi:type="dcterms:W3CDTF">2014-02-25T15:13:29Z</dcterms:modified>
</cp:coreProperties>
</file>