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35" windowHeight="11700"/>
  </bookViews>
  <sheets>
    <sheet name="anno_2018_competenza" sheetId="3" r:id="rId1"/>
  </sheets>
  <calcPr calcId="162913"/>
</workbook>
</file>

<file path=xl/calcChain.xml><?xml version="1.0" encoding="utf-8"?>
<calcChain xmlns="http://schemas.openxmlformats.org/spreadsheetml/2006/main">
  <c r="N12" i="3" l="1"/>
  <c r="N9" i="3" l="1"/>
  <c r="N10" i="3"/>
  <c r="N11" i="3"/>
  <c r="N13" i="3"/>
  <c r="N14" i="3"/>
  <c r="N15" i="3"/>
  <c r="N16" i="3"/>
  <c r="N17" i="3"/>
  <c r="N18" i="3"/>
  <c r="N19" i="3"/>
  <c r="K20" i="3" l="1"/>
  <c r="M20" i="3"/>
  <c r="L20" i="3"/>
  <c r="J20" i="3"/>
  <c r="I20" i="3"/>
  <c r="H20" i="3"/>
  <c r="G20" i="3"/>
  <c r="F20" i="3"/>
  <c r="E20" i="3"/>
  <c r="D20" i="3"/>
  <c r="C20" i="3"/>
  <c r="B20" i="3"/>
  <c r="N8" i="3" l="1"/>
  <c r="N20" i="3" l="1"/>
</calcChain>
</file>

<file path=xl/sharedStrings.xml><?xml version="1.0" encoding="utf-8"?>
<sst xmlns="http://schemas.openxmlformats.org/spreadsheetml/2006/main" count="39" uniqueCount="34">
  <si>
    <t xml:space="preserve">fatturato </t>
  </si>
  <si>
    <t>area</t>
  </si>
  <si>
    <t>altro</t>
  </si>
  <si>
    <t>fondo</t>
  </si>
  <si>
    <t>complessivo</t>
  </si>
  <si>
    <t>ospedaliera</t>
  </si>
  <si>
    <t>specialistica</t>
  </si>
  <si>
    <t>pubblica</t>
  </si>
  <si>
    <t>consulenze</t>
  </si>
  <si>
    <t>personale</t>
  </si>
  <si>
    <t>intramoenia</t>
  </si>
  <si>
    <t>irap</t>
  </si>
  <si>
    <t>diff</t>
  </si>
  <si>
    <t>per competenza</t>
  </si>
  <si>
    <t xml:space="preserve">spese </t>
  </si>
  <si>
    <t>L. 189/12</t>
  </si>
  <si>
    <t>perequazione</t>
  </si>
  <si>
    <t>aggior</t>
  </si>
  <si>
    <t>sanità</t>
  </si>
  <si>
    <t>docum</t>
  </si>
  <si>
    <t>al netto di iva e note credito</t>
  </si>
  <si>
    <t>gen</t>
  </si>
  <si>
    <t>feb</t>
  </si>
  <si>
    <t>mar</t>
  </si>
  <si>
    <t>apr</t>
  </si>
  <si>
    <t>mag</t>
  </si>
  <si>
    <t>giu</t>
  </si>
  <si>
    <t>lug</t>
  </si>
  <si>
    <t>ags</t>
  </si>
  <si>
    <t>set</t>
  </si>
  <si>
    <t>ott</t>
  </si>
  <si>
    <t>nov</t>
  </si>
  <si>
    <t>dic</t>
  </si>
  <si>
    <t>ATTIVITA' ALPI - ASL FG -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</si>
</sst>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0" fillId="0" borderId="0" xfId="1" applyFont="1"/>
    <xf numFmtId="164" fontId="0" fillId="0" borderId="0" xfId="0" applyNumberFormat="1"/>
    <xf numFmtId="164" fontId="2" fillId="0" borderId="0" xfId="1" applyFont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/>
    <xf numFmtId="164" fontId="1" fillId="0" borderId="1" xfId="1" applyFont="1" applyBorder="1"/>
    <xf numFmtId="164" fontId="1" fillId="0" borderId="1" xfId="0" applyNumberFormat="1" applyFont="1" applyBorder="1"/>
    <xf numFmtId="164" fontId="1" fillId="0" borderId="0" xfId="1" applyFont="1" applyBorder="1"/>
    <xf numFmtId="164" fontId="1" fillId="0" borderId="0" xfId="0" applyNumberFormat="1" applyFont="1" applyBorder="1"/>
    <xf numFmtId="164" fontId="2" fillId="0" borderId="0" xfId="1" applyFont="1" applyBorder="1"/>
    <xf numFmtId="164" fontId="0" fillId="0" borderId="1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3"/>
  <sheetViews>
    <sheetView tabSelected="1" workbookViewId="0">
      <selection activeCell="C40" sqref="C40"/>
    </sheetView>
  </sheetViews>
  <sheetFormatPr defaultRowHeight="15" x14ac:dyDescent="0.25"/>
  <cols>
    <col min="1" max="1" width="4.85546875" customWidth="1"/>
    <col min="2" max="2" width="13.7109375" customWidth="1"/>
    <col min="3" max="3" width="11.28515625" customWidth="1"/>
    <col min="4" max="4" width="11.85546875" customWidth="1"/>
    <col min="5" max="5" width="8.42578125" customWidth="1"/>
    <col min="6" max="6" width="11.42578125" customWidth="1"/>
    <col min="7" max="7" width="10.7109375" customWidth="1"/>
    <col min="8" max="8" width="9.28515625" customWidth="1"/>
    <col min="9" max="9" width="11.5703125" customWidth="1"/>
    <col min="10" max="10" width="11" customWidth="1"/>
    <col min="11" max="11" width="11.140625" customWidth="1"/>
    <col min="12" max="12" width="9.28515625" customWidth="1"/>
    <col min="13" max="13" width="10.28515625" customWidth="1"/>
    <col min="14" max="14" width="8" customWidth="1"/>
    <col min="19" max="19" width="11.5703125" bestFit="1" customWidth="1"/>
    <col min="23" max="23" width="10.5703125" bestFit="1" customWidth="1"/>
  </cols>
  <sheetData>
    <row r="2" spans="1:23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4" spans="1:23" x14ac:dyDescent="0.25">
      <c r="A4" s="1" t="s">
        <v>33</v>
      </c>
      <c r="B4" s="1"/>
      <c r="C4" s="1"/>
      <c r="F4" s="1" t="s">
        <v>13</v>
      </c>
    </row>
    <row r="5" spans="1:23" x14ac:dyDescent="0.25">
      <c r="E5" s="1" t="s">
        <v>1</v>
      </c>
    </row>
    <row r="6" spans="1:23" x14ac:dyDescent="0.25">
      <c r="B6" s="5" t="s">
        <v>0</v>
      </c>
      <c r="C6" s="5" t="s">
        <v>1</v>
      </c>
      <c r="D6" s="5" t="s">
        <v>1</v>
      </c>
      <c r="E6" s="5" t="s">
        <v>18</v>
      </c>
      <c r="F6" s="5"/>
      <c r="G6" s="5" t="s">
        <v>2</v>
      </c>
      <c r="H6" s="6" t="s">
        <v>14</v>
      </c>
      <c r="I6" s="5" t="s">
        <v>3</v>
      </c>
      <c r="J6" s="5" t="s">
        <v>3</v>
      </c>
      <c r="K6" s="5" t="s">
        <v>3</v>
      </c>
      <c r="L6" s="5" t="s">
        <v>3</v>
      </c>
      <c r="M6" s="5"/>
      <c r="N6" s="7"/>
    </row>
    <row r="7" spans="1:23" x14ac:dyDescent="0.2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7" t="s">
        <v>19</v>
      </c>
      <c r="I7" s="5" t="s">
        <v>10</v>
      </c>
      <c r="J7" s="5" t="s">
        <v>15</v>
      </c>
      <c r="K7" s="5" t="s">
        <v>16</v>
      </c>
      <c r="L7" s="5" t="s">
        <v>17</v>
      </c>
      <c r="M7" s="5" t="s">
        <v>11</v>
      </c>
      <c r="N7" s="5" t="s">
        <v>12</v>
      </c>
      <c r="W7" s="2"/>
    </row>
    <row r="8" spans="1:23" x14ac:dyDescent="0.25">
      <c r="A8" t="s">
        <v>21</v>
      </c>
      <c r="B8" s="8">
        <v>120641.02</v>
      </c>
      <c r="C8" s="8">
        <v>0</v>
      </c>
      <c r="D8" s="8">
        <v>44098.21</v>
      </c>
      <c r="E8" s="8">
        <v>0</v>
      </c>
      <c r="F8" s="8">
        <v>34209.019999999997</v>
      </c>
      <c r="G8" s="8">
        <v>4957.42</v>
      </c>
      <c r="H8" s="8">
        <v>0</v>
      </c>
      <c r="I8" s="8">
        <v>25500.09</v>
      </c>
      <c r="J8" s="8">
        <v>2204.91</v>
      </c>
      <c r="K8" s="8">
        <v>2204.91</v>
      </c>
      <c r="L8" s="8">
        <v>388.97</v>
      </c>
      <c r="M8" s="8">
        <v>7077.49</v>
      </c>
      <c r="N8" s="9">
        <f>B8-(C8+D8+E8+F8+G8+H8+I8+J8+K8+L8+M8)</f>
        <v>0</v>
      </c>
    </row>
    <row r="9" spans="1:23" x14ac:dyDescent="0.25">
      <c r="A9" t="s">
        <v>22</v>
      </c>
      <c r="B9" s="8">
        <v>73687.759999999995</v>
      </c>
      <c r="C9" s="8">
        <v>0</v>
      </c>
      <c r="D9" s="8">
        <v>39386.68</v>
      </c>
      <c r="E9" s="8">
        <v>0</v>
      </c>
      <c r="F9" s="8">
        <v>3237.89</v>
      </c>
      <c r="G9" s="8">
        <v>1996.96</v>
      </c>
      <c r="H9" s="8">
        <v>0</v>
      </c>
      <c r="I9" s="8">
        <v>20987</v>
      </c>
      <c r="J9" s="8">
        <v>1969.33</v>
      </c>
      <c r="K9" s="8">
        <v>1969.33</v>
      </c>
      <c r="L9" s="8">
        <v>347.72</v>
      </c>
      <c r="M9" s="8">
        <v>3792.83</v>
      </c>
      <c r="N9" s="9">
        <f t="shared" ref="N9:N19" si="0">B9-(C9+D9+E9+F9+G9+H9+I9+J9+K9+L9+M9)</f>
        <v>1.9999999989522621E-2</v>
      </c>
    </row>
    <row r="10" spans="1:23" x14ac:dyDescent="0.25">
      <c r="A10" t="s">
        <v>23</v>
      </c>
      <c r="B10" s="8">
        <v>88107.77</v>
      </c>
      <c r="C10" s="8">
        <v>0</v>
      </c>
      <c r="D10" s="8">
        <v>43827.41</v>
      </c>
      <c r="E10" s="8">
        <v>0</v>
      </c>
      <c r="F10" s="8">
        <v>9935.91</v>
      </c>
      <c r="G10" s="8">
        <v>2298.65</v>
      </c>
      <c r="H10" s="8">
        <v>0</v>
      </c>
      <c r="I10" s="8">
        <v>22516.67</v>
      </c>
      <c r="J10" s="8">
        <v>2191.37</v>
      </c>
      <c r="K10" s="8">
        <v>2191.37</v>
      </c>
      <c r="L10" s="8">
        <v>383.4</v>
      </c>
      <c r="M10" s="8">
        <v>4762.9799999999996</v>
      </c>
      <c r="N10" s="9">
        <f t="shared" si="0"/>
        <v>1.0000000009313226E-2</v>
      </c>
      <c r="S10" s="3"/>
    </row>
    <row r="11" spans="1:23" x14ac:dyDescent="0.25">
      <c r="A11" t="s">
        <v>24</v>
      </c>
      <c r="B11" s="8">
        <v>105862.56</v>
      </c>
      <c r="C11" s="8">
        <v>0</v>
      </c>
      <c r="D11" s="8">
        <v>38332.68</v>
      </c>
      <c r="E11" s="8">
        <v>0</v>
      </c>
      <c r="F11" s="8">
        <v>33101.269999999997</v>
      </c>
      <c r="G11" s="8">
        <v>3202.8</v>
      </c>
      <c r="H11" s="8">
        <v>30</v>
      </c>
      <c r="I11" s="13">
        <v>20676.8</v>
      </c>
      <c r="J11" s="8">
        <v>1924.95</v>
      </c>
      <c r="K11" s="8">
        <v>1924.95</v>
      </c>
      <c r="L11" s="8">
        <v>338.64</v>
      </c>
      <c r="M11" s="8">
        <v>6330.45</v>
      </c>
      <c r="N11" s="9">
        <f t="shared" si="0"/>
        <v>2.0000000004074536E-2</v>
      </c>
      <c r="S11" s="3"/>
    </row>
    <row r="12" spans="1:23" x14ac:dyDescent="0.25">
      <c r="A12" t="s">
        <v>25</v>
      </c>
      <c r="B12" s="8">
        <v>116377.92</v>
      </c>
      <c r="C12" s="8">
        <v>0</v>
      </c>
      <c r="D12" s="8">
        <v>44074.64</v>
      </c>
      <c r="E12" s="8">
        <v>0</v>
      </c>
      <c r="F12" s="8">
        <v>28975.15</v>
      </c>
      <c r="G12" s="8">
        <v>7784.77</v>
      </c>
      <c r="H12" s="8">
        <v>908</v>
      </c>
      <c r="I12" s="8">
        <v>22980.66</v>
      </c>
      <c r="J12" s="8">
        <v>2203.73</v>
      </c>
      <c r="K12" s="8">
        <v>2203.73</v>
      </c>
      <c r="L12" s="8">
        <v>378.94</v>
      </c>
      <c r="M12" s="8">
        <v>6868.29</v>
      </c>
      <c r="N12" s="9">
        <f t="shared" si="0"/>
        <v>9.9999999947613105E-3</v>
      </c>
      <c r="S12" s="3"/>
    </row>
    <row r="13" spans="1:23" x14ac:dyDescent="0.25">
      <c r="A13" t="s">
        <v>26</v>
      </c>
      <c r="B13" s="8">
        <v>94056.38</v>
      </c>
      <c r="C13" s="8">
        <v>0</v>
      </c>
      <c r="D13" s="8">
        <v>35829</v>
      </c>
      <c r="E13" s="8">
        <v>0</v>
      </c>
      <c r="F13" s="8">
        <v>28188.29</v>
      </c>
      <c r="G13" s="8">
        <v>1652.14</v>
      </c>
      <c r="H13" s="8">
        <v>322.38</v>
      </c>
      <c r="I13" s="8">
        <v>18595.22</v>
      </c>
      <c r="J13" s="8">
        <v>1791.45</v>
      </c>
      <c r="K13" s="8">
        <v>1791.45</v>
      </c>
      <c r="L13" s="8">
        <v>306.7</v>
      </c>
      <c r="M13" s="8">
        <v>5579.74</v>
      </c>
      <c r="N13" s="9">
        <f t="shared" si="0"/>
        <v>9.9999999947613105E-3</v>
      </c>
      <c r="S13" s="3"/>
    </row>
    <row r="14" spans="1:23" x14ac:dyDescent="0.25">
      <c r="A14" t="s">
        <v>27</v>
      </c>
      <c r="B14" s="8">
        <v>63815</v>
      </c>
      <c r="C14" s="8">
        <v>0</v>
      </c>
      <c r="D14" s="8">
        <v>31805.73</v>
      </c>
      <c r="E14" s="8">
        <v>0</v>
      </c>
      <c r="F14" s="8">
        <v>8335.48</v>
      </c>
      <c r="G14" s="8">
        <v>1072.71</v>
      </c>
      <c r="H14" s="8">
        <v>0</v>
      </c>
      <c r="I14" s="8">
        <v>15646.28</v>
      </c>
      <c r="J14" s="8">
        <v>1591.19</v>
      </c>
      <c r="K14" s="8">
        <v>1591.19</v>
      </c>
      <c r="L14" s="8">
        <v>269.87</v>
      </c>
      <c r="M14" s="8">
        <v>3502.55</v>
      </c>
      <c r="N14" s="9">
        <f t="shared" si="0"/>
        <v>0</v>
      </c>
      <c r="S14" s="3"/>
    </row>
    <row r="15" spans="1:23" x14ac:dyDescent="0.25">
      <c r="A15" t="s">
        <v>28</v>
      </c>
      <c r="B15" s="8">
        <v>63441.31</v>
      </c>
      <c r="C15" s="8">
        <v>0</v>
      </c>
      <c r="D15" s="8">
        <v>17868.8</v>
      </c>
      <c r="E15" s="8">
        <v>0</v>
      </c>
      <c r="F15" s="8">
        <v>20961.29</v>
      </c>
      <c r="G15" s="8">
        <v>8388.17</v>
      </c>
      <c r="H15" s="8">
        <v>1.45</v>
      </c>
      <c r="I15" s="8">
        <v>10268.299999999999</v>
      </c>
      <c r="J15" s="8">
        <v>893.44</v>
      </c>
      <c r="K15" s="8">
        <v>893.44</v>
      </c>
      <c r="L15" s="8">
        <v>156.05000000000001</v>
      </c>
      <c r="M15" s="8">
        <v>4010.38</v>
      </c>
      <c r="N15" s="9">
        <f t="shared" si="0"/>
        <v>-1.0000000002037268E-2</v>
      </c>
      <c r="S15" s="3"/>
    </row>
    <row r="16" spans="1:23" x14ac:dyDescent="0.25">
      <c r="A16" t="s">
        <v>29</v>
      </c>
      <c r="B16" s="8">
        <v>93834.36</v>
      </c>
      <c r="C16" s="8">
        <v>0</v>
      </c>
      <c r="D16" s="8">
        <v>40302.550000000003</v>
      </c>
      <c r="E16" s="8">
        <v>0</v>
      </c>
      <c r="F16" s="8">
        <v>21295.09</v>
      </c>
      <c r="G16" s="8">
        <v>1819.88</v>
      </c>
      <c r="H16" s="8">
        <v>0</v>
      </c>
      <c r="I16" s="8">
        <v>20645.990000000002</v>
      </c>
      <c r="J16" s="8">
        <v>2015.13</v>
      </c>
      <c r="K16" s="8">
        <v>2015.13</v>
      </c>
      <c r="L16" s="8">
        <v>345.92</v>
      </c>
      <c r="M16" s="8">
        <v>5394.66</v>
      </c>
      <c r="N16" s="9">
        <f t="shared" si="0"/>
        <v>9.9999999947613105E-3</v>
      </c>
      <c r="S16" s="3"/>
    </row>
    <row r="17" spans="1:19" x14ac:dyDescent="0.25">
      <c r="A17" t="s">
        <v>30</v>
      </c>
      <c r="B17" s="8">
        <v>84504.91</v>
      </c>
      <c r="C17" s="8">
        <v>0</v>
      </c>
      <c r="D17" s="8">
        <v>45718.8</v>
      </c>
      <c r="E17" s="8">
        <v>0</v>
      </c>
      <c r="F17" s="8">
        <v>4707.03</v>
      </c>
      <c r="G17" s="8">
        <v>2223.89</v>
      </c>
      <c r="H17" s="8">
        <v>0</v>
      </c>
      <c r="I17" s="8">
        <v>22416.36</v>
      </c>
      <c r="J17" s="8">
        <v>2285.94</v>
      </c>
      <c r="K17" s="8">
        <v>2285.94</v>
      </c>
      <c r="L17" s="8">
        <v>394.44</v>
      </c>
      <c r="M17" s="8">
        <v>4472.51</v>
      </c>
      <c r="N17" s="9">
        <f t="shared" si="0"/>
        <v>0</v>
      </c>
      <c r="S17" s="3"/>
    </row>
    <row r="18" spans="1:19" x14ac:dyDescent="0.25">
      <c r="A18" t="s">
        <v>31</v>
      </c>
      <c r="B18" s="8">
        <v>112399.13</v>
      </c>
      <c r="C18" s="8">
        <v>0</v>
      </c>
      <c r="D18" s="8">
        <v>41823.300000000003</v>
      </c>
      <c r="E18" s="8">
        <v>0</v>
      </c>
      <c r="F18" s="8">
        <v>31830.81</v>
      </c>
      <c r="G18" s="8">
        <v>6051.27</v>
      </c>
      <c r="H18" s="8">
        <v>0</v>
      </c>
      <c r="I18" s="8">
        <v>21380.639999999999</v>
      </c>
      <c r="J18" s="8">
        <v>2091.16</v>
      </c>
      <c r="K18" s="8">
        <v>2091.16</v>
      </c>
      <c r="L18" s="8">
        <v>358.52</v>
      </c>
      <c r="M18" s="8">
        <v>6772.25</v>
      </c>
      <c r="N18" s="9">
        <f t="shared" si="0"/>
        <v>1.9999999989522621E-2</v>
      </c>
      <c r="S18" s="3"/>
    </row>
    <row r="19" spans="1:19" x14ac:dyDescent="0.25">
      <c r="A19" t="s">
        <v>32</v>
      </c>
      <c r="B19" s="8">
        <v>89877.3</v>
      </c>
      <c r="C19" s="8">
        <v>0</v>
      </c>
      <c r="D19" s="8">
        <v>32238.959999999999</v>
      </c>
      <c r="E19" s="8">
        <v>0</v>
      </c>
      <c r="F19" s="8">
        <v>29312.1</v>
      </c>
      <c r="G19" s="8">
        <v>1804.85</v>
      </c>
      <c r="H19" s="8">
        <v>0</v>
      </c>
      <c r="I19" s="8">
        <v>17556.18</v>
      </c>
      <c r="J19" s="8">
        <v>1611.95</v>
      </c>
      <c r="K19" s="8">
        <v>1611.95</v>
      </c>
      <c r="L19" s="8">
        <v>276.5</v>
      </c>
      <c r="M19" s="8">
        <v>5464.81</v>
      </c>
      <c r="N19" s="9">
        <f t="shared" si="0"/>
        <v>0</v>
      </c>
      <c r="S19" s="3"/>
    </row>
    <row r="20" spans="1:19" x14ac:dyDescent="0.25">
      <c r="B20" s="12">
        <f t="shared" ref="B20:N20" si="1">SUM(B8:B19)</f>
        <v>1106605.42</v>
      </c>
      <c r="C20" s="12">
        <f t="shared" si="1"/>
        <v>0</v>
      </c>
      <c r="D20" s="12">
        <f t="shared" si="1"/>
        <v>455306.75999999995</v>
      </c>
      <c r="E20" s="12">
        <f t="shared" si="1"/>
        <v>0</v>
      </c>
      <c r="F20" s="12">
        <f t="shared" si="1"/>
        <v>254089.33000000002</v>
      </c>
      <c r="G20" s="12">
        <f t="shared" si="1"/>
        <v>43253.51</v>
      </c>
      <c r="H20" s="12">
        <f t="shared" si="1"/>
        <v>1261.8300000000002</v>
      </c>
      <c r="I20" s="12">
        <f t="shared" si="1"/>
        <v>239170.19</v>
      </c>
      <c r="J20" s="12">
        <f t="shared" si="1"/>
        <v>22774.55</v>
      </c>
      <c r="K20" s="12">
        <f t="shared" si="1"/>
        <v>22774.55</v>
      </c>
      <c r="L20" s="12">
        <f t="shared" si="1"/>
        <v>3945.67</v>
      </c>
      <c r="M20" s="12">
        <f t="shared" si="1"/>
        <v>64028.939999999995</v>
      </c>
      <c r="N20" s="12">
        <f t="shared" si="1"/>
        <v>8.9999999974679668E-2</v>
      </c>
      <c r="S20" s="3"/>
    </row>
    <row r="21" spans="1:19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S21" s="3"/>
    </row>
    <row r="22" spans="1:19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S22" s="2"/>
    </row>
    <row r="23" spans="1:19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S23" s="2"/>
    </row>
    <row r="24" spans="1:19" x14ac:dyDescent="0.25">
      <c r="B24" s="4" t="s">
        <v>20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S24" s="2"/>
    </row>
    <row r="26" spans="1:19" x14ac:dyDescent="0.25">
      <c r="K26" s="3"/>
    </row>
    <row r="28" spans="1:19" x14ac:dyDescent="0.25">
      <c r="C28" s="3"/>
      <c r="D28" s="3"/>
    </row>
    <row r="29" spans="1:19" x14ac:dyDescent="0.25">
      <c r="C29" s="3"/>
      <c r="D29" s="3"/>
    </row>
    <row r="30" spans="1:19" x14ac:dyDescent="0.25">
      <c r="D30" s="3"/>
    </row>
    <row r="32" spans="1:19" x14ac:dyDescent="0.25">
      <c r="C32" s="3"/>
      <c r="D32" s="3"/>
    </row>
    <row r="33" spans="4:4" x14ac:dyDescent="0.25">
      <c r="D33" s="3"/>
    </row>
  </sheetData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anno_2018_competenza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2019-08-28T11:18:29Z</dcterms:modified>
</cp:coreProperties>
</file>