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125" windowHeight="11550" tabRatio="853" activeTab="0"/>
  </bookViews>
  <sheets>
    <sheet name="Scheda A" sheetId="1" r:id="rId1"/>
    <sheet name="Scheda B" sheetId="2" r:id="rId2"/>
    <sheet name="Scheda C" sheetId="3" r:id="rId3"/>
    <sheet name="Scheda D" sheetId="4" r:id="rId4"/>
    <sheet name="Scheda E" sheetId="5" r:id="rId5"/>
    <sheet name="Scheda F" sheetId="6" r:id="rId6"/>
  </sheets>
  <definedNames>
    <definedName name="_xlnm.Print_Area" localSheetId="0">'Scheda A'!$A$1:$E$23</definedName>
    <definedName name="_xlnm.Print_Area" localSheetId="1">'Scheda B'!$A$1:$R$16</definedName>
    <definedName name="_xlnm.Print_Area" localSheetId="2">'Scheda C'!$A$1:$P$16</definedName>
    <definedName name="_xlnm.Print_Area" localSheetId="3">'Scheda D'!$A$1:$Y$39</definedName>
    <definedName name="_xlnm.Print_Area" localSheetId="4">'Scheda E'!$A$1:$N$13</definedName>
    <definedName name="_xlnm.Print_Area" localSheetId="5">'Scheda F'!$A$1:$F$16</definedName>
  </definedNames>
  <calcPr fullCalcOnLoad="1"/>
</workbook>
</file>

<file path=xl/sharedStrings.xml><?xml version="1.0" encoding="utf-8"?>
<sst xmlns="http://schemas.openxmlformats.org/spreadsheetml/2006/main" count="490" uniqueCount="285">
  <si>
    <t/>
  </si>
  <si>
    <t>TIPOLOGIA RISORSE</t>
  </si>
  <si>
    <t>Arco temporale di validità del programma</t>
  </si>
  <si>
    <t>Disponibilità finanziaria</t>
  </si>
  <si>
    <t>Importo Totale</t>
  </si>
  <si>
    <t>Primo anno</t>
  </si>
  <si>
    <t>Secondo anno</t>
  </si>
  <si>
    <t>Terzo anno</t>
  </si>
  <si>
    <t>Totali</t>
  </si>
  <si>
    <t>Reg</t>
  </si>
  <si>
    <t>Prov</t>
  </si>
  <si>
    <t>Com</t>
  </si>
  <si>
    <t>Totale</t>
  </si>
  <si>
    <t>Importo</t>
  </si>
  <si>
    <t>Descrizione immobile</t>
  </si>
  <si>
    <t>Valore Stimato</t>
  </si>
  <si>
    <t>CUP</t>
  </si>
  <si>
    <t>DESCRIZIONE INTERVENTO</t>
  </si>
  <si>
    <t>Importo annualità</t>
  </si>
  <si>
    <t>IMPORTO INTERVENTO</t>
  </si>
  <si>
    <t>Finalità</t>
  </si>
  <si>
    <t>Verifica vincoli ambientali</t>
  </si>
  <si>
    <t>ADN - Adeguamento normativo</t>
  </si>
  <si>
    <t>CPA - Conservazione del patrimonio</t>
  </si>
  <si>
    <t>si/no</t>
  </si>
  <si>
    <t>ELENCO DELLE OPERE INCOMPIUTE</t>
  </si>
  <si>
    <t>Elenco delle Opere Incompiute</t>
  </si>
  <si>
    <t>Descrizione Opera</t>
  </si>
  <si>
    <t>ambito di interesse dell'opera</t>
  </si>
  <si>
    <t>Oneri necessari per l'ultimazione dei lavori</t>
  </si>
  <si>
    <t>Importo ultimo SAL</t>
  </si>
  <si>
    <t>Causa per la quale l'opera è incompiuta</t>
  </si>
  <si>
    <t>Possibile utilizzo ridimensionato dell'Opera</t>
  </si>
  <si>
    <t>Parte di infrastruttura di rete</t>
  </si>
  <si>
    <t>Stato di realizzazione ex comma 2 art.1 DM 42/2013</t>
  </si>
  <si>
    <t>ELENCO DEGLI INTERVENTI DEL PROGRAMMA</t>
  </si>
  <si>
    <t>Conformità Urbanistica</t>
  </si>
  <si>
    <t>Livello di priorità</t>
  </si>
  <si>
    <t>valore</t>
  </si>
  <si>
    <t>somma</t>
  </si>
  <si>
    <t>codice</t>
  </si>
  <si>
    <t>testo</t>
  </si>
  <si>
    <t>data (anno)</t>
  </si>
  <si>
    <t>cod</t>
  </si>
  <si>
    <t>CENTRALE DI COMMITTENZA O SOGGETTO AGGREGATORE AL QUALE SI INTENDE DELEGARE LA PROCEDURA DI AFFIDAMENTO</t>
  </si>
  <si>
    <t>codice AUSA</t>
  </si>
  <si>
    <t>denominazione</t>
  </si>
  <si>
    <t>Ereditato da precedente programma</t>
  </si>
  <si>
    <t>MIS - Miglioramento e incremento di servizio</t>
  </si>
  <si>
    <t>Tipo disponibilità se immobile derivante da Opera Incompiuta di cui si è dichiarata l'insussistenza dell'interesse</t>
  </si>
  <si>
    <t>Tabella D.2</t>
  </si>
  <si>
    <t>Tabella D.3</t>
  </si>
  <si>
    <t>Tabella E.2</t>
  </si>
  <si>
    <t>Tabella E.1</t>
  </si>
  <si>
    <t>AMB - Qualità ambientale</t>
  </si>
  <si>
    <t>URB - Qualità urbana</t>
  </si>
  <si>
    <t>COP - Completamento Opera Incompiuta</t>
  </si>
  <si>
    <t>VAB - Valorizzazione beni vincolati</t>
  </si>
  <si>
    <t>DEM - Demolizione Opera Incompiuta</t>
  </si>
  <si>
    <t>risorse derivanti da entrate acquisite mediante contrazione di mutuo</t>
  </si>
  <si>
    <t>localizzazione - CODICE NUTS</t>
  </si>
  <si>
    <t>INTERVENTI RICOMPRESI NELL'ELENCO ANNUALE</t>
  </si>
  <si>
    <t>finanziamenti acquisibili ai sensi dell'articolo 3 del decreto-legge 31 ottobre 1990, n. 310, convertito con modificazioni dalla legge 22 dicembre 1990, n. 403</t>
  </si>
  <si>
    <t xml:space="preserve"> </t>
  </si>
  <si>
    <t>Tipologia</t>
  </si>
  <si>
    <t>Determinazioni dell'amministrazione</t>
  </si>
  <si>
    <t>anno ultimo quadro economico approvato</t>
  </si>
  <si>
    <t>aaaa</t>
  </si>
  <si>
    <t>3. progetto definitivo</t>
  </si>
  <si>
    <t>4. progetto esecutivo</t>
  </si>
  <si>
    <t>1. progetto di fattibilità tecnico - economica: “documento di fattibilità delle alternative progettuali”.</t>
  </si>
  <si>
    <t>2. progetto di fattibilità tecnico - economica: “documento finale”.</t>
  </si>
  <si>
    <t>DEOP - Demolizione opere preesistenti e non più utilizzabili</t>
  </si>
  <si>
    <t>Tabella B.1</t>
  </si>
  <si>
    <t>Tabella B.2</t>
  </si>
  <si>
    <t xml:space="preserve">ELENCO DEGLI IMMOBILI DISPONIBILI </t>
  </si>
  <si>
    <t>Tabella D.1</t>
  </si>
  <si>
    <t>Annualità nella quale si prevede di dare avvio alla procedura di affidamento</t>
  </si>
  <si>
    <t>Tabella D.4</t>
  </si>
  <si>
    <t>Codice</t>
  </si>
  <si>
    <t>CODICE UNICO INTERVENTO - CUI</t>
  </si>
  <si>
    <t>risorse acquisite mediante apporti di capitali privati</t>
  </si>
  <si>
    <t>stanziamenti di bilancio</t>
  </si>
  <si>
    <t>data</t>
  </si>
  <si>
    <t xml:space="preserve">Scadenza temporale ultima per l'utilizzo dell'eventuale finanziamento derivante da contrazione di mutuo </t>
  </si>
  <si>
    <t>Ereditato da scheda D</t>
  </si>
  <si>
    <t>Il referente del programma</t>
  </si>
  <si>
    <t>Tabella B.3</t>
  </si>
  <si>
    <t>Tabella B.4</t>
  </si>
  <si>
    <t>Tabella B.5</t>
  </si>
  <si>
    <t>Tabella C.1</t>
  </si>
  <si>
    <t>Tabella C.2</t>
  </si>
  <si>
    <t>Tabella C.3</t>
  </si>
  <si>
    <t>Tabella C.4</t>
  </si>
  <si>
    <t xml:space="preserve">Tabella E.1 </t>
  </si>
  <si>
    <t>Codice Istat</t>
  </si>
  <si>
    <t>L'opera è attualmente fruibile, anche parzialmente, dalla collettività?</t>
  </si>
  <si>
    <t>percentuale</t>
  </si>
  <si>
    <t>Altra tipologia</t>
  </si>
  <si>
    <t>Destinazione d'uso</t>
  </si>
  <si>
    <t xml:space="preserve"> Cessione a titolo di corrispettivo per la realizzazione di altra opera pubblica ai sensi dell’articolo 191 del Codice</t>
  </si>
  <si>
    <t xml:space="preserve">E NON RIPROPOSTI E NON AVVIATI  </t>
  </si>
  <si>
    <t xml:space="preserve"> ELENCO DEGLI INTERVENTI PRESENTI NELL'ELENCO ANNUALE DEL PRECEDENTE PROGRAMMA TRIENNALE </t>
  </si>
  <si>
    <t>Tabella D.5</t>
  </si>
  <si>
    <t>Settore e sottosettore intervento</t>
  </si>
  <si>
    <t>localizzazione - codice NUTS</t>
  </si>
  <si>
    <t>codice ISTAT</t>
  </si>
  <si>
    <t>Descrizione dell'intervento</t>
  </si>
  <si>
    <t>Costi su annualità successive</t>
  </si>
  <si>
    <t xml:space="preserve">QUADRO DELLE RISORSE NECESSARIE ALLA REALIZZAZIONE DEL PROGRAMMA </t>
  </si>
  <si>
    <t>no</t>
  </si>
  <si>
    <t xml:space="preserve">Cfr. Classificazione Sistema CUP: codice tipologia intervento per natura intervento 03= realizzazione di lavori pubblici (opere e impiantistica) </t>
  </si>
  <si>
    <t>Cfr. Classificazione Sistema CUP: codice settore e sottosettore intervento</t>
  </si>
  <si>
    <t>1. priorità massima</t>
  </si>
  <si>
    <t>2. priorità media</t>
  </si>
  <si>
    <t>3. priorità minima</t>
  </si>
  <si>
    <t>1. finanza di progetto</t>
  </si>
  <si>
    <t>2. concessione di costruzione e gestione</t>
  </si>
  <si>
    <t>3. sponsorizzazione</t>
  </si>
  <si>
    <t>4. società partecipate o di scopo</t>
  </si>
  <si>
    <t>5. locazione finanziaria</t>
  </si>
  <si>
    <t>6. altro</t>
  </si>
  <si>
    <t xml:space="preserve">STIMA DEI COSTI DELL'INTERVENTO </t>
  </si>
  <si>
    <t>LIVELLO DI PROGETTAZ.</t>
  </si>
  <si>
    <t>Testo</t>
  </si>
  <si>
    <t>si</t>
  </si>
  <si>
    <t>ADN</t>
  </si>
  <si>
    <t>SI</t>
  </si>
  <si>
    <t>NO</t>
  </si>
  <si>
    <t>30.111</t>
  </si>
  <si>
    <t>H</t>
  </si>
  <si>
    <t>Primo anno 2024</t>
  </si>
  <si>
    <t>Secondo anno         2025</t>
  </si>
  <si>
    <t>Terzo anno 2026</t>
  </si>
  <si>
    <t>30.150</t>
  </si>
  <si>
    <t>3.07</t>
  </si>
  <si>
    <t>3.01</t>
  </si>
  <si>
    <t>3.04</t>
  </si>
  <si>
    <t>30.999</t>
  </si>
  <si>
    <t>ristrutturazione</t>
  </si>
  <si>
    <t>manutenzione straord</t>
  </si>
  <si>
    <t>NC</t>
  </si>
  <si>
    <t>STRUTTURE OSPEDALIERE</t>
  </si>
  <si>
    <t>ALTRI PRESIDI SANITARI TERRITORIALI</t>
  </si>
  <si>
    <t>ALTRE STRUTTURE SANITARIE</t>
  </si>
  <si>
    <r>
      <t>SCHEDA</t>
    </r>
    <r>
      <rPr>
        <b/>
        <sz val="14"/>
        <color indexed="10"/>
        <rFont val="Times New Roman"/>
        <family val="1"/>
      </rPr>
      <t xml:space="preserve"> </t>
    </r>
    <r>
      <rPr>
        <b/>
        <sz val="14"/>
        <color indexed="56"/>
        <rFont val="Times New Roman"/>
        <family val="1"/>
      </rPr>
      <t xml:space="preserve">A </t>
    </r>
    <r>
      <rPr>
        <b/>
        <sz val="14"/>
        <color indexed="8"/>
        <rFont val="Times New Roman"/>
        <family val="1"/>
      </rPr>
      <t>: PROGRAMMA TRIENNALE DELLE OPERE PUBBLICHE 2024/2026</t>
    </r>
  </si>
  <si>
    <t>SCHEDA B: PROGRAMMA TRIENNALE DELLE OPERE PUBBLICHE 2024/2026</t>
  </si>
  <si>
    <t>SCHEDA C : PROGRAMMA TRIENNALE DELLE OPERE PUBBLICHE 2024/2026</t>
  </si>
  <si>
    <t>SCHEDA D:  PROGRAMMA TRIENNALE DELLE OPERE PUBBLICHE 2024/2026</t>
  </si>
  <si>
    <t>SCHEDA E: PROGRAMMA TRIENNALE DELLE OPERE PUBBLICHE 2024/2026</t>
  </si>
  <si>
    <t>SCHEDA F: PROGRAMMA TRIENNALE DELLE OPERE PUBBLICHE 2024/2026</t>
  </si>
  <si>
    <t xml:space="preserve">DELL'AZIENDA SANITARIA LOCALE DELLA PROVINCIA DI FOGGIA </t>
  </si>
  <si>
    <t>F.to Ing. Marcello Antonio Tedone</t>
  </si>
  <si>
    <t>03499370710 2024 00001</t>
  </si>
  <si>
    <t>03499370710 2024 00002</t>
  </si>
  <si>
    <t>03499370710 2024 00003</t>
  </si>
  <si>
    <t>03499370710 2024 00004</t>
  </si>
  <si>
    <t>03499370710 2024 00005</t>
  </si>
  <si>
    <t>03499370710 2024 00006</t>
  </si>
  <si>
    <t>Tedone Marcello A.</t>
  </si>
  <si>
    <t>ITF41</t>
  </si>
  <si>
    <t>Lavori per l’adeguamento e riqualificazione del Presidio Ospedaliero di Cerignola</t>
  </si>
  <si>
    <t>Lavori per l’adeguamento e riqualificazione del Presidio Ospedaliero di San Severo</t>
  </si>
  <si>
    <t>1</t>
  </si>
  <si>
    <t>Lavori per l’adeguamento e riqualificazione del Presidio Ospedaliero di Manfredonia</t>
  </si>
  <si>
    <t>Lavori per l’adeguamento e riqualificazione del Presidio Polispecialistico di Torremaggiore</t>
  </si>
  <si>
    <t>risorse derivanti da entrate aventi destinazione vincolata per legge</t>
  </si>
  <si>
    <t xml:space="preserve">risorse derivanti da trasferimento di immobili </t>
  </si>
  <si>
    <t>CUP (1)</t>
  </si>
  <si>
    <t>Importo complessivo dell'intervento (2)</t>
  </si>
  <si>
    <t>Importo complessivo lavori (2)</t>
  </si>
  <si>
    <t>Percentuale avanzamento lavori (3)</t>
  </si>
  <si>
    <t>Vendita ovvero demolizione (4)</t>
  </si>
  <si>
    <t>Note</t>
  </si>
  <si>
    <t>(1) Indica il CUP del progetto di investimento nel quale l'opera incompiuta rientra: è obbligatorio per tutti i progetti avviati dal 1° gennaio 2003</t>
  </si>
  <si>
    <t>(2) Importo riferito all'ultimo quadro economico approvato</t>
  </si>
  <si>
    <t>(3) Percentuale di avanzamento dei lavori rispetto all'ultimo progetto approvato</t>
  </si>
  <si>
    <t>(4) ln caso di vendita l'immobile deve essere riportato nell'elenco di cui alla scheda C; in caso di demolizione l'intervento deve essere riportato fra gli interventi del programma di cui alla scheda D</t>
  </si>
  <si>
    <t xml:space="preserve">a) è stata dichiarata l'insussistenza dell'interesse pubblico al completamento e alla fruibilità dell'opera </t>
  </si>
  <si>
    <t xml:space="preserve">b) si intende riprendere l'esecuzione dell'opera per il cui completamento non sono necessari finanziamenti aggiuntivi </t>
  </si>
  <si>
    <t xml:space="preserve">c) si intende riprendere l'esecuzione dell'opera avendo già reperito i necessari finanziamenti aggiuntivi </t>
  </si>
  <si>
    <t>d) si intende riprendere l'esecuzione dell'opera una volta reperiti i necessari finanziamenti aggiuntivi</t>
  </si>
  <si>
    <t xml:space="preserve">Tabella B.2 </t>
  </si>
  <si>
    <t xml:space="preserve">a) nazionale </t>
  </si>
  <si>
    <t>b) regionale</t>
  </si>
  <si>
    <t xml:space="preserve">Tabella B.3 </t>
  </si>
  <si>
    <t xml:space="preserve">a) mancanza di fondi </t>
  </si>
  <si>
    <t xml:space="preserve">b1) cause tecniche: protrarsi di circostanze speciali che hanno determinato la sospensione dei lavori e/o l'esigenza di una variante progettuale </t>
  </si>
  <si>
    <t xml:space="preserve">b2) cause tecniche: presenza di contenzioso </t>
  </si>
  <si>
    <t xml:space="preserve">c) sopravvenute nuove norme tecniche o disposizioni di legge </t>
  </si>
  <si>
    <t xml:space="preserve">d) liquidazione giudiziale, liquidazione coatta e concordato preventivo dell'impresa appaltatrice, risoluzione del contratto, o recesso dal contratto ai sensi delle vigenti disposizioni in materia di antimafia </t>
  </si>
  <si>
    <t>e) mancato interesse al completamento da parte della stazione appaltante, dell'ente aggiudicatore o di altro soggetto aggiudicatore</t>
  </si>
  <si>
    <t xml:space="preserve">Tabella B.4 </t>
  </si>
  <si>
    <t xml:space="preserve">a) i lavori di realizzazione, avviati, risultano interrotti oltre il termine contrattualmente previsto per l'ultimazione (art 1, comma 2, lettera a), DM n. 42/2013) </t>
  </si>
  <si>
    <t xml:space="preserve">b) i lavori di realizzazione, avviati, risultano interrotti oltre il termine contrattualmente previsto per l'ultimazione non sussistendo allo stato, le condizioni di riavvio degli stessi (art. 1, comma 2, lettera b), DM 42/2013) </t>
  </si>
  <si>
    <t xml:space="preserve">c) i lavori di realizzazione, ultimati, non sono stati collaudati nel termine previsto in quanto l'opera non risulta rispondente a tutti i requisiti previsti dal capitolato e dal relativo progetto esecutivo come accertato nel corso delle operazioni di collaudo (art 1, comma 2. lettera c). DM 42/2013) </t>
  </si>
  <si>
    <t xml:space="preserve">Tabella B.5 </t>
  </si>
  <si>
    <t xml:space="preserve">a) prevista in progetto </t>
  </si>
  <si>
    <t>b) diversa da quella prevista in progetto</t>
  </si>
  <si>
    <t>Codice univoco immobile (1)</t>
  </si>
  <si>
    <t>Riferimento CUI intervento (2)</t>
  </si>
  <si>
    <t>Riferimento CUP Opera Incompiuta (3)</t>
  </si>
  <si>
    <t>Elenco degli immobili disponibili art. 202 del codice</t>
  </si>
  <si>
    <t>trasferimento immobile a titolo corrispettivo ex comma 1 art.202 comma 1, lett.a), del codice</t>
  </si>
  <si>
    <t xml:space="preserve">immobili disponibili </t>
  </si>
  <si>
    <t>già incluso in programma di dismissione di cui art.27 DL 201/2011, convertito dalla legge n.214/2011</t>
  </si>
  <si>
    <t xml:space="preserve">Note: </t>
  </si>
  <si>
    <t xml:space="preserve">(1) Codice obbligatorio: numero immobile = cf amministrazione + prima annualità del primo programma nel quale l'immobile è stato inserito + lettera "i" ad identificare l'oggetto immobile e distinguerlo dall'intervento di cui al codice CUI + progressivo di 5 cifre </t>
  </si>
  <si>
    <t xml:space="preserve">(2) Riportare il codice CUI dell'intervento (nel caso in cui il CUP non sia previsto obbligatoriamente) al quale la cessione dell'immobile è associata; non indicare alcun codice nel caso in cui si proponga la semplice alienazione </t>
  </si>
  <si>
    <t>(3) Se derivante da opera incompiuta riportare il relativo codice CUP</t>
  </si>
  <si>
    <t xml:space="preserve">Tabella C.1 </t>
  </si>
  <si>
    <t xml:space="preserve">1. no </t>
  </si>
  <si>
    <t xml:space="preserve">2. parziale </t>
  </si>
  <si>
    <t>3. totale</t>
  </si>
  <si>
    <t>1. no</t>
  </si>
  <si>
    <t>2. sì, cessione</t>
  </si>
  <si>
    <t>3. sì, in diritto di godimento, a titolo di contributo, la cui utilizzazione sia strumentale e tecnicamente connessa all'opera da affidare in concessione</t>
  </si>
  <si>
    <t xml:space="preserve">Tabella C.3 </t>
  </si>
  <si>
    <t xml:space="preserve">2. sì come valorizzazione </t>
  </si>
  <si>
    <t>3. sì, come alienazione</t>
  </si>
  <si>
    <t xml:space="preserve">Tabella C.4 </t>
  </si>
  <si>
    <t xml:space="preserve">1. cessione della titolarità dell'opera ad altro ente pubblico </t>
  </si>
  <si>
    <t xml:space="preserve">2. cessione della titolarità dell'opera a soggetto esercente una funzione pubblica </t>
  </si>
  <si>
    <t>3. vendita al mercato privato</t>
  </si>
  <si>
    <t>Numero intervento CUI                        (1)</t>
  </si>
  <si>
    <t>Cod. Int. Amm.ne                    (2)</t>
  </si>
  <si>
    <t>Codice CUP                        (3)</t>
  </si>
  <si>
    <t>Responsabile unico del progetto                                (4)</t>
  </si>
  <si>
    <t>lotto funzionale                                   (5)</t>
  </si>
  <si>
    <t>lavoro complesso                                         (6)</t>
  </si>
  <si>
    <t>Livello di priorità              (7)</t>
  </si>
  <si>
    <t>Importo complessivo      (9)</t>
  </si>
  <si>
    <t>Valore degli eventuali immobili di cui alla scheda C collegati all'intervento                    (10)</t>
  </si>
  <si>
    <t>Apporto di capitale privato (11)</t>
  </si>
  <si>
    <t>Intervento aggiunto o variato a seguito di modifica programma           (12)</t>
  </si>
  <si>
    <t xml:space="preserve">Note:
</t>
  </si>
  <si>
    <t>(1) Numero intervento = cf amministrazione + prima annualità del primo programma nel quale l’intervento è stato inserito + progressivo di cinque cifre della prima annualità del primo programma</t>
  </si>
  <si>
    <t>(2) Numero interno liberamente indicato dall’amministrazione in base a proprio sistema di codifica</t>
  </si>
  <si>
    <t>(3) Indica il Cup (cfr. articolo 3, comma 5)</t>
  </si>
  <si>
    <t>(5) Indica se lotto funzionale secondo la definizione di cui all'articolo 3, comma 1, lettera s), dell’allegato I.1 al codice</t>
  </si>
  <si>
    <t>(6) Indica se lavoro complesso di cui all’articolo 2, comma 1, lettera d), dell’allegato I.1 al codice</t>
  </si>
  <si>
    <t>(7) Indica il livello di priorità di cui all'articolo 3, commi 11, 12 e 13</t>
  </si>
  <si>
    <t>(8) Ai sensi dell'articolo 4, comma 6, in caso di demolizione di opera incompiuta l’importo comprende gli oneri per lo smantellamento dell'opera e per la rinaturalizzazione, riqualificazione ed eventuale bonifica del sito</t>
  </si>
  <si>
    <t>(9) Importo complessivo ai sensi dell’articolo 3, comma 6, ivi incluse le spese eventualmente sostenute antecedentemente alla prima annualità</t>
  </si>
  <si>
    <t>(10) Riportare il valore dell'eventuale immobile trasferito di cui al corrispondente immobile indicato nella scheda C</t>
  </si>
  <si>
    <t>(11) Riportare l'importo del capitale privato come quota parte del costo totale</t>
  </si>
  <si>
    <t>(12) Indica se l’intervento è stato aggiunto o è stato modificato a seguito di modifica in corso d’anno ai sensi dell’articolo 5, commi 9 e 11. Tale campo, come la relativa nota e tabella, compaiono solo in caso di modifica del programma</t>
  </si>
  <si>
    <t>(4) Riportare nome e cognome del responsabile unico del progetto</t>
  </si>
  <si>
    <t>1. modifica ex art.5 comma 9 lettera b)</t>
  </si>
  <si>
    <t>2. modifica ex art.5 comma 9 lettera c)</t>
  </si>
  <si>
    <t>3. modifica ex art.5 comma 9 lettera d)</t>
  </si>
  <si>
    <t>4. modifica ex art.5 comma 9 lettera e)</t>
  </si>
  <si>
    <t>5. modifica ex art.5 comma 11</t>
  </si>
  <si>
    <t>RESPONSABILE UNICO DEL PROGETTO</t>
  </si>
  <si>
    <t>(*) Tale campo compare solo in caso di modifica del programma</t>
  </si>
  <si>
    <t>Intervento aggiunto o variato a seguito di modifica programma (*)</t>
  </si>
  <si>
    <t>Motivo per il quale l'intervento non è riproposto (1)</t>
  </si>
  <si>
    <t>(1) Breve descrizione dei motivi</t>
  </si>
  <si>
    <t>Lavori per l’adeguamento e potenziamento tecnologico del P.T.A. di San Marco in Lamis</t>
  </si>
  <si>
    <t>Lavori per l’adeguamento e potenziamento tecnologico del P.T.A. di Vieste</t>
  </si>
  <si>
    <t>G73B10000420001</t>
  </si>
  <si>
    <t>G38G10000790001</t>
  </si>
  <si>
    <t>G38I23001490001</t>
  </si>
  <si>
    <t xml:space="preserve">
G78I23000680001</t>
  </si>
  <si>
    <t>G38I23001500001</t>
  </si>
  <si>
    <t>G38I23001510001</t>
  </si>
  <si>
    <t>03499370710 2024 00007</t>
  </si>
  <si>
    <t>03499370710 2024 00008</t>
  </si>
  <si>
    <t>03499370710 2024 00009</t>
  </si>
  <si>
    <t>03499370710 2024 00010</t>
  </si>
  <si>
    <t>03499370710 2024 00011</t>
  </si>
  <si>
    <t>03499370710 2024 00012</t>
  </si>
  <si>
    <t>Realizzazione REMS Accadia</t>
  </si>
  <si>
    <t xml:space="preserve">Lavori di riqualificazione energetica e adeguametno a norma struttura sanitaria di Sannicandro Garganico </t>
  </si>
  <si>
    <t>Lavori di Realizzazione di una Struttura Sanitaria in Roseto Valfortore (FG)</t>
  </si>
  <si>
    <t>Costruzione di una struttura Polifunzionale nella Città  di S. Severo</t>
  </si>
  <si>
    <t xml:space="preserve">Costruzione di una struttura polifunzionale sanitaria nella Citta d Foggia. </t>
  </si>
  <si>
    <t xml:space="preserve">Adeguamento impiantistico e antincendio P.O. “San Camillo De Lellis”  – MANFREDONIA </t>
  </si>
  <si>
    <t>G25F22001270003</t>
  </si>
  <si>
    <t>G55F17000000006</t>
  </si>
  <si>
    <t>G75F17000020006</t>
  </si>
  <si>
    <t>G95F20001150006</t>
  </si>
  <si>
    <t>G38I23000420005</t>
  </si>
  <si>
    <t>G78I18000840008</t>
  </si>
  <si>
    <t>2</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</si>
</sst>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Sì&quot;;&quot;Sì&quot;;&quot;No&quot;"/>
    <numFmt numFmtId="181" formatCode="&quot;Vero&quot;;&quot;Vero&quot;;&quot;Falso&quot;"/>
    <numFmt numFmtId="182" formatCode="&quot;Attivo&quot;;&quot;Attivo&quot;;&quot;Inattivo&quot;"/>
    <numFmt numFmtId="183" formatCode="[$€-2]\ #.##000_);[Red]\([$€-2]\ #.##000\)"/>
    <numFmt numFmtId="184" formatCode="&quot;Yes&quot;;&quot;Yes&quot;;&quot;No&quot;"/>
    <numFmt numFmtId="185" formatCode="&quot;True&quot;;&quot;True&quot;;&quot;False&quot;"/>
    <numFmt numFmtId="186" formatCode="&quot;On&quot;;&quot;On&quot;;&quot;Off&quot;"/>
    <numFmt numFmtId="187" formatCode="[$€-2]\ #,##0.00_);[Red]\([$€-2]\ #,##0.00\)"/>
    <numFmt numFmtId="188" formatCode="[$-410]dddd\ d\ mmmm\ yyyy"/>
    <numFmt numFmtId="189" formatCode="hh\.mm\.ss"/>
    <numFmt numFmtId="190" formatCode="&quot;€&quot;\ #,##0.00"/>
    <numFmt numFmtId="191" formatCode="0.000"/>
    <numFmt numFmtId="192" formatCode="0.0000"/>
    <numFmt numFmtId="193" formatCode="0.00000"/>
    <numFmt numFmtId="194" formatCode="0.0"/>
    <numFmt numFmtId="195" formatCode="&quot;Attivo&quot;;&quot;Attivo&quot;;&quot;Disattivo&quot;"/>
    <numFmt numFmtId="196" formatCode="#,##0.0"/>
    <numFmt numFmtId="197" formatCode="_-* #,##0.00\ &quot;€&quot;_-;\-* #,##0.00\ &quot;€&quot;_-;_-* &quot;-&quot;??\ &quot;€&quot;_-;_-@"/>
    <numFmt numFmtId="198" formatCode="[$€-2]\ #,##0.00;[Red]\-[$€-2]\ #,##0.00"/>
  </numFmts>
  <fonts count="58">
    <font>
      <sz val="10"/>
      <name val="Arial"/>
      <family val="0"/>
    </font>
    <font>
      <sz val="10"/>
      <color indexed="8"/>
      <name val="Arial"/>
      <family val="2"/>
    </font>
    <font>
      <sz val="10"/>
      <color indexed="8"/>
      <name val="Verdana"/>
      <family val="2"/>
    </font>
    <font>
      <b/>
      <sz val="14"/>
      <color indexed="8"/>
      <name val="Times New Roman"/>
      <family val="1"/>
    </font>
    <font>
      <b/>
      <sz val="14"/>
      <color indexed="10"/>
      <name val="Times New Roman"/>
      <family val="1"/>
    </font>
    <font>
      <b/>
      <sz val="14"/>
      <color indexed="56"/>
      <name val="Times New Roman"/>
      <family val="1"/>
    </font>
    <font>
      <b/>
      <sz val="10"/>
      <name val="Arial"/>
      <family val="2"/>
    </font>
    <font>
      <sz val="10"/>
      <name val="Verdana"/>
      <family val="2"/>
    </font>
    <font>
      <b/>
      <sz val="10"/>
      <color indexed="8"/>
      <name val="Verdana"/>
      <family val="2"/>
    </font>
    <font>
      <sz val="8"/>
      <color indexed="10"/>
      <name val="Verdana"/>
      <family val="2"/>
    </font>
    <font>
      <b/>
      <sz val="14"/>
      <color indexed="8"/>
      <name val="Arial"/>
      <family val="2"/>
    </font>
    <font>
      <b/>
      <sz val="10"/>
      <color indexed="8"/>
      <name val="Arial"/>
      <family val="2"/>
    </font>
    <font>
      <b/>
      <sz val="12"/>
      <color indexed="8"/>
      <name val="Times New Roman"/>
      <family val="1"/>
    </font>
    <font>
      <b/>
      <sz val="12"/>
      <color indexed="8"/>
      <name val="Arial"/>
      <family val="2"/>
    </font>
    <font>
      <sz val="12"/>
      <color indexed="8"/>
      <name val="Arial"/>
      <family val="2"/>
    </font>
    <font>
      <b/>
      <sz val="9"/>
      <color indexed="8"/>
      <name val="Arial"/>
      <family val="2"/>
    </font>
    <font>
      <sz val="9"/>
      <color indexed="8"/>
      <name val="Verdana"/>
      <family val="2"/>
    </font>
    <font>
      <b/>
      <sz val="14"/>
      <name val="Times New Roman"/>
      <family val="1"/>
    </font>
    <font>
      <b/>
      <i/>
      <sz val="10"/>
      <color indexed="8"/>
      <name val="Arial"/>
      <family val="2"/>
    </font>
    <font>
      <b/>
      <i/>
      <sz val="10"/>
      <color indexed="8"/>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5"/>
        <bgColor indexed="64"/>
      </patternFill>
    </fill>
    <fill>
      <patternFill patternType="solid">
        <fgColor theme="0"/>
        <bgColor indexed="64"/>
      </patternFill>
    </fill>
    <fill>
      <patternFill patternType="solid">
        <fgColor theme="4" tint="0.7999799847602844"/>
        <bgColor indexed="64"/>
      </patternFill>
    </fill>
    <fill>
      <patternFill patternType="solid">
        <fgColor rgb="FFFFFF00"/>
        <bgColor indexed="64"/>
      </patternFill>
    </fill>
    <fill>
      <patternFill patternType="solid">
        <fgColor theme="0"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dotted"/>
      <right style="dotted"/>
      <top style="dotted"/>
      <bottom style="dotted"/>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dotted"/>
      <right style="dotted"/>
      <top>
        <color indexed="63"/>
      </top>
      <bottom style="dotted"/>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1" fillId="19" borderId="1" applyNumberFormat="0" applyAlignment="0" applyProtection="0"/>
    <xf numFmtId="0" fontId="42" fillId="0" borderId="2" applyNumberFormat="0" applyFill="0" applyAlignment="0" applyProtection="0"/>
    <xf numFmtId="0" fontId="43" fillId="20" borderId="3"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6" fillId="27"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7" fillId="28" borderId="0" applyNumberFormat="0" applyBorder="0" applyAlignment="0" applyProtection="0"/>
    <xf numFmtId="0" fontId="0" fillId="29" borderId="4" applyNumberFormat="0" applyFont="0" applyAlignment="0" applyProtection="0"/>
    <xf numFmtId="0" fontId="48" fillId="19" borderId="5"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0" borderId="0" applyNumberFormat="0" applyBorder="0" applyAlignment="0" applyProtection="0"/>
    <xf numFmtId="0" fontId="57" fillId="31"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162">
    <xf numFmtId="4" fontId="0" fillId="0" borderId="0" xfId="0" applyNumberFormat="1" applyAlignment="1">
      <alignment wrapText="1"/>
    </xf>
    <xf numFmtId="4" fontId="1" fillId="0" borderId="0" xfId="0" applyNumberFormat="1" applyFont="1" applyAlignment="1">
      <alignment wrapText="1"/>
    </xf>
    <xf numFmtId="0" fontId="2" fillId="0" borderId="10" xfId="0" applyFont="1" applyBorder="1" applyAlignment="1">
      <alignment horizontal="center" vertical="center"/>
    </xf>
    <xf numFmtId="0" fontId="1" fillId="0" borderId="0" xfId="0" applyFont="1" applyBorder="1" applyAlignment="1">
      <alignment horizontal="center" vertical="center"/>
    </xf>
    <xf numFmtId="0" fontId="2" fillId="0" borderId="0" xfId="0" applyFont="1" applyBorder="1" applyAlignment="1">
      <alignment horizontal="center" vertical="center"/>
    </xf>
    <xf numFmtId="4" fontId="1" fillId="0" borderId="0" xfId="0" applyNumberFormat="1" applyFont="1" applyBorder="1" applyAlignment="1">
      <alignment wrapText="1"/>
    </xf>
    <xf numFmtId="4" fontId="2" fillId="0" borderId="10" xfId="0" applyNumberFormat="1" applyFont="1" applyBorder="1" applyAlignment="1">
      <alignment horizontal="center" vertical="center"/>
    </xf>
    <xf numFmtId="4" fontId="2" fillId="32" borderId="10" xfId="0" applyNumberFormat="1" applyFont="1" applyFill="1" applyBorder="1" applyAlignment="1">
      <alignment horizontal="center" vertical="center"/>
    </xf>
    <xf numFmtId="4" fontId="1" fillId="0" borderId="0" xfId="0" applyNumberFormat="1" applyFont="1" applyBorder="1" applyAlignment="1" quotePrefix="1">
      <alignment vertical="center"/>
    </xf>
    <xf numFmtId="4" fontId="1" fillId="0" borderId="0"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wrapText="1"/>
    </xf>
    <xf numFmtId="4" fontId="9" fillId="0" borderId="0" xfId="0" applyNumberFormat="1" applyFont="1" applyBorder="1" applyAlignment="1">
      <alignment vertical="center"/>
    </xf>
    <xf numFmtId="4" fontId="1" fillId="0" borderId="0" xfId="0" applyNumberFormat="1" applyFont="1" applyAlignment="1" quotePrefix="1">
      <alignment horizontal="left" wrapText="1"/>
    </xf>
    <xf numFmtId="4" fontId="11" fillId="32" borderId="0" xfId="0" applyNumberFormat="1" applyFont="1" applyFill="1" applyAlignment="1">
      <alignment wrapText="1"/>
    </xf>
    <xf numFmtId="4" fontId="11" fillId="0" borderId="0" xfId="0" applyNumberFormat="1" applyFont="1" applyAlignment="1">
      <alignment wrapText="1"/>
    </xf>
    <xf numFmtId="4" fontId="1" fillId="0" borderId="0" xfId="0" applyNumberFormat="1" applyFont="1" applyAlignment="1">
      <alignment wrapText="1"/>
    </xf>
    <xf numFmtId="4" fontId="11" fillId="32" borderId="0" xfId="0" applyNumberFormat="1" applyFont="1" applyFill="1" applyBorder="1" applyAlignment="1">
      <alignment horizontal="left" vertical="top" wrapText="1"/>
    </xf>
    <xf numFmtId="4" fontId="1" fillId="0" borderId="0" xfId="0" applyNumberFormat="1" applyFont="1" applyAlignment="1">
      <alignment horizontal="left" wrapText="1"/>
    </xf>
    <xf numFmtId="0" fontId="1" fillId="0" borderId="0" xfId="0" applyFont="1" applyAlignment="1">
      <alignment/>
    </xf>
    <xf numFmtId="4" fontId="1" fillId="0" borderId="0" xfId="0" applyNumberFormat="1" applyFont="1" applyAlignment="1">
      <alignment horizontal="left"/>
    </xf>
    <xf numFmtId="4" fontId="1" fillId="0" borderId="0" xfId="0" applyNumberFormat="1" applyFont="1" applyBorder="1" applyAlignment="1">
      <alignment horizontal="left" vertical="top"/>
    </xf>
    <xf numFmtId="4" fontId="1" fillId="33" borderId="0" xfId="0" applyNumberFormat="1" applyFont="1" applyFill="1" applyAlignment="1">
      <alignment wrapText="1"/>
    </xf>
    <xf numFmtId="1" fontId="1"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4" fontId="0" fillId="0" borderId="11" xfId="0" applyNumberFormat="1" applyFont="1" applyBorder="1" applyAlignment="1">
      <alignment horizontal="right" vertical="center" wrapText="1"/>
    </xf>
    <xf numFmtId="49" fontId="1" fillId="0" borderId="11" xfId="0" applyNumberFormat="1" applyFont="1" applyBorder="1" applyAlignment="1">
      <alignment horizontal="center" vertical="center" wrapText="1"/>
    </xf>
    <xf numFmtId="4" fontId="1" fillId="0" borderId="11" xfId="0" applyNumberFormat="1" applyFont="1" applyBorder="1" applyAlignment="1">
      <alignment wrapText="1"/>
    </xf>
    <xf numFmtId="4" fontId="7" fillId="0" borderId="11" xfId="0" applyNumberFormat="1" applyFont="1" applyBorder="1" applyAlignment="1">
      <alignment horizontal="center" vertical="center" wrapText="1"/>
    </xf>
    <xf numFmtId="4" fontId="1" fillId="0" borderId="0" xfId="0" applyNumberFormat="1" applyFont="1" applyBorder="1" applyAlignment="1">
      <alignment horizontal="right" vertical="center" wrapText="1"/>
    </xf>
    <xf numFmtId="3" fontId="1" fillId="0" borderId="0" xfId="0" applyNumberFormat="1" applyFont="1" applyBorder="1" applyAlignment="1">
      <alignment horizontal="center" vertical="center" wrapText="1"/>
    </xf>
    <xf numFmtId="0" fontId="16" fillId="33" borderId="11" xfId="0" applyFont="1" applyFill="1" applyBorder="1" applyAlignment="1">
      <alignment horizontal="center" vertical="center" wrapText="1"/>
    </xf>
    <xf numFmtId="4" fontId="1" fillId="0" borderId="11" xfId="0" applyNumberFormat="1" applyFont="1" applyBorder="1" applyAlignment="1">
      <alignment horizontal="right" vertical="center" wrapText="1"/>
    </xf>
    <xf numFmtId="4" fontId="1" fillId="0" borderId="11" xfId="0" applyNumberFormat="1" applyFont="1" applyBorder="1" applyAlignment="1">
      <alignment horizontal="center" vertical="center" wrapText="1"/>
    </xf>
    <xf numFmtId="4" fontId="18" fillId="0" borderId="0" xfId="0" applyNumberFormat="1" applyFont="1" applyAlignment="1">
      <alignment wrapText="1"/>
    </xf>
    <xf numFmtId="0" fontId="19" fillId="0" borderId="0" xfId="0" applyFont="1" applyBorder="1" applyAlignment="1">
      <alignment horizontal="center" vertical="center"/>
    </xf>
    <xf numFmtId="4" fontId="0" fillId="33" borderId="11" xfId="0" applyNumberFormat="1" applyFont="1" applyFill="1" applyBorder="1" applyAlignment="1">
      <alignment horizontal="right" vertical="center"/>
    </xf>
    <xf numFmtId="0" fontId="2" fillId="0" borderId="11" xfId="0" applyFont="1" applyBorder="1" applyAlignment="1">
      <alignment horizontal="left" vertical="center"/>
    </xf>
    <xf numFmtId="0" fontId="2" fillId="0" borderId="11" xfId="0" applyFont="1" applyBorder="1" applyAlignment="1">
      <alignment horizontal="left" vertical="center"/>
    </xf>
    <xf numFmtId="0" fontId="2" fillId="0" borderId="11" xfId="0" applyFont="1" applyBorder="1" applyAlignment="1">
      <alignment horizontal="left" vertical="center" wrapText="1"/>
    </xf>
    <xf numFmtId="0" fontId="8" fillId="0" borderId="11" xfId="0" applyFont="1" applyBorder="1" applyAlignment="1">
      <alignment horizontal="left" vertical="center"/>
    </xf>
    <xf numFmtId="0" fontId="1" fillId="34" borderId="12" xfId="0" applyFont="1" applyFill="1" applyBorder="1" applyAlignment="1">
      <alignment horizontal="center" vertical="center"/>
    </xf>
    <xf numFmtId="4" fontId="0" fillId="34" borderId="13" xfId="0" applyNumberFormat="1" applyFont="1" applyFill="1" applyBorder="1" applyAlignment="1">
      <alignment vertical="center"/>
    </xf>
    <xf numFmtId="4" fontId="0" fillId="34" borderId="14" xfId="0" applyNumberFormat="1" applyFont="1" applyFill="1" applyBorder="1" applyAlignment="1">
      <alignment vertical="center"/>
    </xf>
    <xf numFmtId="4" fontId="0" fillId="34" borderId="10" xfId="0" applyNumberFormat="1" applyFont="1" applyFill="1" applyBorder="1" applyAlignment="1">
      <alignment horizontal="center" vertical="center"/>
    </xf>
    <xf numFmtId="4" fontId="1" fillId="34" borderId="12" xfId="0" applyNumberFormat="1" applyFont="1" applyFill="1" applyBorder="1" applyAlignment="1">
      <alignment horizontal="center" vertical="center" wrapText="1"/>
    </xf>
    <xf numFmtId="0" fontId="2" fillId="34" borderId="12" xfId="0" applyFont="1" applyFill="1" applyBorder="1" applyAlignment="1">
      <alignment horizontal="center" vertical="center"/>
    </xf>
    <xf numFmtId="0" fontId="2" fillId="34" borderId="12" xfId="0" applyFont="1" applyFill="1" applyBorder="1" applyAlignment="1">
      <alignment horizontal="center" vertical="center" wrapText="1"/>
    </xf>
    <xf numFmtId="4" fontId="0" fillId="34" borderId="12" xfId="0" applyNumberFormat="1" applyFont="1" applyFill="1" applyBorder="1" applyAlignment="1">
      <alignment horizontal="center" vertical="center"/>
    </xf>
    <xf numFmtId="4" fontId="0" fillId="34" borderId="12" xfId="0" applyNumberFormat="1" applyFont="1" applyFill="1" applyBorder="1" applyAlignment="1">
      <alignment horizontal="center" vertical="center" wrapText="1"/>
    </xf>
    <xf numFmtId="0" fontId="7" fillId="34" borderId="12" xfId="0" applyFont="1" applyFill="1" applyBorder="1" applyAlignment="1">
      <alignment horizontal="center" vertical="center"/>
    </xf>
    <xf numFmtId="0" fontId="2" fillId="34" borderId="12" xfId="0" applyFont="1" applyFill="1" applyBorder="1" applyAlignment="1">
      <alignment horizontal="center" vertical="center"/>
    </xf>
    <xf numFmtId="4" fontId="1" fillId="33" borderId="0" xfId="0" applyNumberFormat="1" applyFont="1" applyFill="1" applyAlignment="1">
      <alignment horizontal="center" vertical="center" wrapText="1"/>
    </xf>
    <xf numFmtId="4" fontId="11" fillId="33" borderId="0" xfId="0" applyNumberFormat="1" applyFont="1" applyFill="1" applyAlignment="1">
      <alignment horizontal="center" vertical="center" wrapText="1"/>
    </xf>
    <xf numFmtId="49" fontId="2" fillId="33" borderId="11" xfId="0" applyNumberFormat="1" applyFont="1" applyFill="1" applyBorder="1" applyAlignment="1">
      <alignment horizontal="center" vertical="center"/>
    </xf>
    <xf numFmtId="4" fontId="0" fillId="33" borderId="11" xfId="0" applyNumberFormat="1" applyFont="1" applyFill="1" applyBorder="1" applyAlignment="1">
      <alignment horizontal="center" vertical="center"/>
    </xf>
    <xf numFmtId="4" fontId="0" fillId="33" borderId="11" xfId="0" applyNumberFormat="1" applyFont="1" applyFill="1" applyBorder="1" applyAlignment="1">
      <alignment horizontal="right" vertical="center" wrapText="1"/>
    </xf>
    <xf numFmtId="0" fontId="7" fillId="33" borderId="11"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xf>
    <xf numFmtId="1" fontId="1" fillId="33" borderId="11" xfId="0" applyNumberFormat="1" applyFont="1" applyFill="1" applyBorder="1" applyAlignment="1">
      <alignment horizontal="center" vertical="center" wrapText="1"/>
    </xf>
    <xf numFmtId="4" fontId="1" fillId="33" borderId="11" xfId="0" applyNumberFormat="1" applyFont="1" applyFill="1" applyBorder="1" applyAlignment="1">
      <alignment horizontal="center" vertical="center" wrapText="1"/>
    </xf>
    <xf numFmtId="4" fontId="1" fillId="33" borderId="0" xfId="0" applyNumberFormat="1" applyFont="1" applyFill="1" applyAlignment="1">
      <alignment wrapText="1"/>
    </xf>
    <xf numFmtId="0" fontId="16" fillId="33" borderId="11" xfId="0" applyFont="1" applyFill="1" applyBorder="1" applyAlignment="1">
      <alignment horizontal="center" vertical="center"/>
    </xf>
    <xf numFmtId="4" fontId="1" fillId="33" borderId="0" xfId="0" applyNumberFormat="1" applyFont="1" applyFill="1" applyAlignment="1" quotePrefix="1">
      <alignment horizontal="left" wrapText="1"/>
    </xf>
    <xf numFmtId="0" fontId="1" fillId="33" borderId="0" xfId="0" applyFont="1" applyFill="1" applyAlignment="1">
      <alignment/>
    </xf>
    <xf numFmtId="0" fontId="19" fillId="33" borderId="0" xfId="0" applyFont="1" applyFill="1" applyBorder="1" applyAlignment="1">
      <alignment horizontal="center" vertical="center"/>
    </xf>
    <xf numFmtId="4" fontId="1" fillId="33" borderId="0" xfId="0" applyNumberFormat="1" applyFont="1" applyFill="1" applyAlignment="1">
      <alignment horizontal="left" wrapText="1"/>
    </xf>
    <xf numFmtId="4" fontId="1" fillId="33" borderId="0" xfId="0" applyNumberFormat="1" applyFont="1" applyFill="1" applyBorder="1" applyAlignment="1">
      <alignment horizontal="left" vertical="top" wrapText="1"/>
    </xf>
    <xf numFmtId="4" fontId="1" fillId="33" borderId="0" xfId="0" applyNumberFormat="1" applyFont="1" applyFill="1" applyBorder="1" applyAlignment="1">
      <alignment horizontal="left" vertical="top"/>
    </xf>
    <xf numFmtId="4" fontId="1" fillId="33" borderId="0" xfId="0" applyNumberFormat="1" applyFont="1" applyFill="1" applyAlignment="1">
      <alignment horizontal="left"/>
    </xf>
    <xf numFmtId="4" fontId="0" fillId="33" borderId="15" xfId="0" applyNumberFormat="1" applyFont="1" applyFill="1" applyBorder="1" applyAlignment="1">
      <alignment horizontal="right" vertical="center"/>
    </xf>
    <xf numFmtId="4" fontId="11" fillId="34" borderId="16" xfId="0" applyNumberFormat="1" applyFont="1" applyFill="1" applyBorder="1" applyAlignment="1">
      <alignment horizontal="center" vertical="center" wrapText="1"/>
    </xf>
    <xf numFmtId="4" fontId="1" fillId="34" borderId="12" xfId="0" applyNumberFormat="1" applyFont="1" applyFill="1" applyBorder="1" applyAlignment="1">
      <alignment horizontal="center" vertical="center"/>
    </xf>
    <xf numFmtId="4" fontId="11" fillId="34" borderId="16" xfId="0" applyNumberFormat="1" applyFont="1" applyFill="1" applyBorder="1" applyAlignment="1">
      <alignment horizontal="center" vertical="center"/>
    </xf>
    <xf numFmtId="0" fontId="8" fillId="33" borderId="11" xfId="0" applyFont="1" applyFill="1" applyBorder="1" applyAlignment="1">
      <alignment horizontal="center" vertical="center" wrapText="1"/>
    </xf>
    <xf numFmtId="0" fontId="2" fillId="33" borderId="12" xfId="0" applyFont="1" applyFill="1" applyBorder="1" applyAlignment="1">
      <alignment horizontal="center" vertical="center"/>
    </xf>
    <xf numFmtId="0" fontId="16" fillId="33" borderId="11" xfId="0" applyFont="1" applyFill="1" applyBorder="1" applyAlignment="1">
      <alignment horizontal="left" vertical="center" wrapText="1"/>
    </xf>
    <xf numFmtId="0" fontId="1" fillId="33" borderId="11" xfId="0" applyFont="1" applyFill="1" applyBorder="1" applyAlignment="1">
      <alignment horizontal="center" vertical="center"/>
    </xf>
    <xf numFmtId="4" fontId="1" fillId="34" borderId="12" xfId="0" applyNumberFormat="1" applyFont="1" applyFill="1" applyBorder="1" applyAlignment="1">
      <alignment horizontal="center" vertical="center" wrapText="1"/>
    </xf>
    <xf numFmtId="0" fontId="2" fillId="33" borderId="11" xfId="0" applyFont="1" applyFill="1" applyBorder="1" applyAlignment="1">
      <alignment horizontal="left" vertical="center" wrapText="1"/>
    </xf>
    <xf numFmtId="0" fontId="2" fillId="0" borderId="0" xfId="0" applyFont="1" applyBorder="1" applyAlignment="1">
      <alignment horizontal="center" vertical="center" wrapText="1"/>
    </xf>
    <xf numFmtId="4" fontId="2" fillId="0" borderId="0" xfId="0" applyNumberFormat="1" applyFont="1" applyBorder="1" applyAlignment="1">
      <alignment horizontal="center" vertical="center" wrapText="1"/>
    </xf>
    <xf numFmtId="49" fontId="1" fillId="33" borderId="11" xfId="0" applyNumberFormat="1" applyFont="1" applyFill="1" applyBorder="1" applyAlignment="1">
      <alignment horizontal="center" vertical="center" wrapText="1"/>
    </xf>
    <xf numFmtId="4" fontId="1" fillId="35" borderId="0" xfId="0" applyNumberFormat="1" applyFont="1" applyFill="1" applyAlignment="1">
      <alignment wrapText="1"/>
    </xf>
    <xf numFmtId="0" fontId="1" fillId="33" borderId="11" xfId="0" applyFont="1" applyFill="1" applyBorder="1" applyAlignment="1">
      <alignment horizontal="left" vertical="center"/>
    </xf>
    <xf numFmtId="49" fontId="2" fillId="33" borderId="0" xfId="0" applyNumberFormat="1" applyFont="1" applyFill="1" applyBorder="1" applyAlignment="1">
      <alignment horizontal="center" vertical="center"/>
    </xf>
    <xf numFmtId="4" fontId="1" fillId="0" borderId="0" xfId="0" applyNumberFormat="1" applyFont="1" applyAlignment="1">
      <alignment horizontal="left" wrapText="1"/>
    </xf>
    <xf numFmtId="0" fontId="2" fillId="0" borderId="11" xfId="0" applyFont="1" applyBorder="1" applyAlignment="1">
      <alignment horizontal="left" vertical="center" wrapText="1"/>
    </xf>
    <xf numFmtId="4" fontId="1" fillId="0" borderId="11" xfId="0" applyNumberFormat="1" applyFont="1" applyBorder="1" applyAlignment="1">
      <alignment horizontal="right" vertical="center" wrapText="1"/>
    </xf>
    <xf numFmtId="4" fontId="11" fillId="0" borderId="11" xfId="0" applyNumberFormat="1" applyFont="1" applyBorder="1" applyAlignment="1">
      <alignment horizontal="right" vertical="center" wrapText="1"/>
    </xf>
    <xf numFmtId="4" fontId="1" fillId="0" borderId="0" xfId="0" applyNumberFormat="1" applyFont="1" applyAlignment="1">
      <alignment/>
    </xf>
    <xf numFmtId="4" fontId="1" fillId="0" borderId="0" xfId="0" applyNumberFormat="1" applyFont="1" applyAlignment="1">
      <alignment/>
    </xf>
    <xf numFmtId="4" fontId="6" fillId="33" borderId="0" xfId="0" applyNumberFormat="1" applyFont="1" applyFill="1" applyAlignment="1">
      <alignment wrapText="1"/>
    </xf>
    <xf numFmtId="4" fontId="11" fillId="36" borderId="0" xfId="0" applyNumberFormat="1" applyFont="1" applyFill="1" applyAlignment="1">
      <alignment/>
    </xf>
    <xf numFmtId="4" fontId="6" fillId="36" borderId="0" xfId="0" applyNumberFormat="1" applyFont="1" applyFill="1" applyAlignment="1">
      <alignment wrapText="1"/>
    </xf>
    <xf numFmtId="4" fontId="0" fillId="0" borderId="0" xfId="0" applyNumberFormat="1" applyFont="1" applyAlignment="1">
      <alignment/>
    </xf>
    <xf numFmtId="4" fontId="6" fillId="0" borderId="0" xfId="0" applyNumberFormat="1" applyFont="1" applyAlignment="1">
      <alignment/>
    </xf>
    <xf numFmtId="4" fontId="6" fillId="0" borderId="0" xfId="0" applyNumberFormat="1" applyFont="1" applyAlignment="1">
      <alignment wrapText="1"/>
    </xf>
    <xf numFmtId="4" fontId="11" fillId="36" borderId="11" xfId="0" applyNumberFormat="1" applyFont="1" applyFill="1" applyBorder="1" applyAlignment="1">
      <alignment wrapText="1"/>
    </xf>
    <xf numFmtId="4" fontId="6" fillId="36" borderId="11" xfId="0" applyNumberFormat="1" applyFont="1" applyFill="1" applyBorder="1" applyAlignment="1">
      <alignment horizontal="center" vertical="center"/>
    </xf>
    <xf numFmtId="4" fontId="11" fillId="0" borderId="0" xfId="0" applyNumberFormat="1" applyFont="1" applyAlignment="1">
      <alignment/>
    </xf>
    <xf numFmtId="4" fontId="1" fillId="36" borderId="10" xfId="0" applyNumberFormat="1" applyFont="1" applyFill="1" applyBorder="1" applyAlignment="1">
      <alignment horizontal="center" wrapText="1"/>
    </xf>
    <xf numFmtId="0" fontId="3" fillId="11" borderId="0" xfId="0" applyFont="1" applyFill="1" applyBorder="1" applyAlignment="1">
      <alignment horizontal="center" vertical="center" wrapText="1"/>
    </xf>
    <xf numFmtId="0" fontId="1" fillId="11" borderId="0" xfId="0" applyFont="1" applyFill="1" applyBorder="1" applyAlignment="1">
      <alignment wrapText="1"/>
    </xf>
    <xf numFmtId="0" fontId="12" fillId="0" borderId="0" xfId="0" applyFont="1" applyBorder="1" applyAlignment="1">
      <alignment horizontal="center" vertical="center"/>
    </xf>
    <xf numFmtId="0" fontId="1" fillId="0" borderId="0" xfId="0" applyFont="1" applyBorder="1" applyAlignment="1">
      <alignment/>
    </xf>
    <xf numFmtId="0" fontId="10" fillId="0" borderId="0" xfId="0" applyFont="1" applyBorder="1" applyAlignment="1">
      <alignment horizontal="center" vertical="center"/>
    </xf>
    <xf numFmtId="0" fontId="11" fillId="34" borderId="10" xfId="0" applyFont="1" applyFill="1" applyBorder="1" applyAlignment="1">
      <alignment horizontal="center" vertical="center"/>
    </xf>
    <xf numFmtId="0" fontId="1" fillId="34" borderId="10" xfId="0" applyFont="1" applyFill="1" applyBorder="1" applyAlignment="1">
      <alignment/>
    </xf>
    <xf numFmtId="0" fontId="1" fillId="34" borderId="12" xfId="0" applyFont="1" applyFill="1" applyBorder="1" applyAlignment="1">
      <alignment/>
    </xf>
    <xf numFmtId="4" fontId="3" fillId="0" borderId="0" xfId="0" applyNumberFormat="1" applyFont="1" applyBorder="1" applyAlignment="1">
      <alignment horizontal="center" vertical="center"/>
    </xf>
    <xf numFmtId="4" fontId="1" fillId="0" borderId="0" xfId="0" applyNumberFormat="1" applyFont="1" applyBorder="1" applyAlignment="1">
      <alignment/>
    </xf>
    <xf numFmtId="4" fontId="3" fillId="11" borderId="0" xfId="0" applyNumberFormat="1" applyFont="1" applyFill="1" applyBorder="1" applyAlignment="1">
      <alignment horizontal="center" vertical="center"/>
    </xf>
    <xf numFmtId="4" fontId="1" fillId="11" borderId="0" xfId="0" applyNumberFormat="1" applyFont="1" applyFill="1" applyBorder="1" applyAlignment="1">
      <alignment/>
    </xf>
    <xf numFmtId="4" fontId="12" fillId="0" borderId="0" xfId="0" applyNumberFormat="1" applyFont="1" applyBorder="1" applyAlignment="1">
      <alignment horizontal="center" vertical="center"/>
    </xf>
    <xf numFmtId="4" fontId="10" fillId="33" borderId="0" xfId="0" applyNumberFormat="1" applyFont="1" applyFill="1" applyBorder="1" applyAlignment="1">
      <alignment horizontal="center" vertical="center"/>
    </xf>
    <xf numFmtId="4" fontId="1" fillId="33" borderId="0" xfId="0" applyNumberFormat="1" applyFont="1" applyFill="1" applyBorder="1" applyAlignment="1">
      <alignment/>
    </xf>
    <xf numFmtId="4" fontId="13" fillId="0" borderId="0" xfId="0" applyNumberFormat="1" applyFont="1" applyBorder="1" applyAlignment="1">
      <alignment horizontal="center" vertical="center"/>
    </xf>
    <xf numFmtId="4" fontId="14" fillId="0" borderId="0" xfId="0" applyNumberFormat="1" applyFont="1" applyBorder="1" applyAlignment="1">
      <alignment/>
    </xf>
    <xf numFmtId="4" fontId="11" fillId="34" borderId="10" xfId="0" applyNumberFormat="1" applyFont="1" applyFill="1" applyBorder="1" applyAlignment="1">
      <alignment horizontal="center" vertical="center" wrapText="1"/>
    </xf>
    <xf numFmtId="49" fontId="11" fillId="34" borderId="10" xfId="0" applyNumberFormat="1" applyFont="1" applyFill="1" applyBorder="1" applyAlignment="1">
      <alignment horizontal="center" vertical="center" wrapText="1"/>
    </xf>
    <xf numFmtId="49" fontId="1" fillId="34" borderId="10" xfId="0" applyNumberFormat="1" applyFont="1" applyFill="1" applyBorder="1" applyAlignment="1">
      <alignment horizontal="center" vertical="center" wrapText="1"/>
    </xf>
    <xf numFmtId="4" fontId="11" fillId="34" borderId="12" xfId="0" applyNumberFormat="1" applyFont="1" applyFill="1" applyBorder="1" applyAlignment="1">
      <alignment horizontal="center" vertical="center" wrapText="1"/>
    </xf>
    <xf numFmtId="4" fontId="11" fillId="34" borderId="16" xfId="0" applyNumberFormat="1" applyFont="1" applyFill="1" applyBorder="1" applyAlignment="1">
      <alignment horizontal="center" vertical="center" wrapText="1"/>
    </xf>
    <xf numFmtId="4" fontId="11" fillId="0" borderId="10" xfId="0" applyNumberFormat="1" applyFont="1" applyBorder="1" applyAlignment="1">
      <alignment horizontal="center" vertical="center"/>
    </xf>
    <xf numFmtId="4" fontId="1" fillId="0" borderId="10" xfId="0" applyNumberFormat="1" applyFont="1" applyBorder="1" applyAlignment="1">
      <alignment/>
    </xf>
    <xf numFmtId="4" fontId="1" fillId="34" borderId="10" xfId="0" applyNumberFormat="1" applyFont="1" applyFill="1" applyBorder="1" applyAlignment="1">
      <alignment wrapText="1"/>
    </xf>
    <xf numFmtId="4" fontId="1" fillId="0" borderId="0" xfId="0" applyNumberFormat="1" applyFont="1" applyAlignment="1" quotePrefix="1">
      <alignment horizontal="left" wrapText="1"/>
    </xf>
    <xf numFmtId="4" fontId="11" fillId="34" borderId="10" xfId="0" applyNumberFormat="1" applyFont="1" applyFill="1" applyBorder="1" applyAlignment="1">
      <alignment horizontal="center" vertical="center"/>
    </xf>
    <xf numFmtId="4" fontId="11" fillId="34" borderId="13" xfId="0" applyNumberFormat="1" applyFont="1" applyFill="1" applyBorder="1" applyAlignment="1">
      <alignment horizontal="center" vertical="center"/>
    </xf>
    <xf numFmtId="4" fontId="11" fillId="34" borderId="17" xfId="0" applyNumberFormat="1" applyFont="1" applyFill="1" applyBorder="1" applyAlignment="1">
      <alignment horizontal="center" vertical="center"/>
    </xf>
    <xf numFmtId="4" fontId="11" fillId="34" borderId="14" xfId="0" applyNumberFormat="1" applyFont="1" applyFill="1" applyBorder="1" applyAlignment="1">
      <alignment horizontal="center" vertical="center"/>
    </xf>
    <xf numFmtId="4" fontId="8" fillId="0" borderId="0" xfId="0" applyNumberFormat="1" applyFont="1" applyBorder="1" applyAlignment="1">
      <alignment horizontal="left" vertical="center"/>
    </xf>
    <xf numFmtId="4" fontId="3" fillId="11" borderId="0" xfId="0" applyNumberFormat="1" applyFont="1" applyFill="1" applyBorder="1" applyAlignment="1">
      <alignment horizontal="center" vertical="center"/>
    </xf>
    <xf numFmtId="4" fontId="11" fillId="34" borderId="18" xfId="0" applyNumberFormat="1" applyFont="1" applyFill="1" applyBorder="1" applyAlignment="1">
      <alignment horizontal="center" vertical="center" wrapText="1"/>
    </xf>
    <xf numFmtId="4" fontId="1" fillId="34" borderId="16" xfId="0" applyNumberFormat="1" applyFont="1" applyFill="1" applyBorder="1" applyAlignment="1">
      <alignment horizontal="center" vertical="center" wrapText="1"/>
    </xf>
    <xf numFmtId="4" fontId="17" fillId="11" borderId="0" xfId="0" applyNumberFormat="1" applyFont="1" applyFill="1" applyBorder="1" applyAlignment="1">
      <alignment horizontal="center" vertical="center"/>
    </xf>
    <xf numFmtId="4" fontId="0" fillId="11" borderId="0" xfId="0" applyNumberFormat="1" applyFont="1" applyFill="1" applyBorder="1" applyAlignment="1">
      <alignment/>
    </xf>
    <xf numFmtId="4" fontId="3" fillId="33" borderId="0" xfId="0" applyNumberFormat="1" applyFont="1" applyFill="1" applyBorder="1" applyAlignment="1">
      <alignment horizontal="center" vertical="center"/>
    </xf>
    <xf numFmtId="4" fontId="1" fillId="34" borderId="18" xfId="0" applyNumberFormat="1" applyFont="1" applyFill="1" applyBorder="1" applyAlignment="1">
      <alignment wrapText="1"/>
    </xf>
    <xf numFmtId="4" fontId="1" fillId="34" borderId="16" xfId="0" applyNumberFormat="1" applyFont="1" applyFill="1" applyBorder="1" applyAlignment="1">
      <alignment wrapText="1"/>
    </xf>
    <xf numFmtId="4" fontId="11" fillId="33" borderId="10" xfId="0" applyNumberFormat="1" applyFont="1" applyFill="1" applyBorder="1" applyAlignment="1">
      <alignment horizontal="center" vertical="center" wrapText="1"/>
    </xf>
    <xf numFmtId="4" fontId="0" fillId="34" borderId="12" xfId="0" applyNumberFormat="1" applyFont="1" applyFill="1" applyBorder="1" applyAlignment="1">
      <alignment horizontal="center" vertical="center" wrapText="1"/>
    </xf>
    <xf numFmtId="4" fontId="0" fillId="34" borderId="16" xfId="0" applyNumberFormat="1" applyFont="1" applyFill="1" applyBorder="1" applyAlignment="1">
      <alignment wrapText="1"/>
    </xf>
    <xf numFmtId="4" fontId="1" fillId="34" borderId="10" xfId="0" applyNumberFormat="1" applyFont="1" applyFill="1" applyBorder="1" applyAlignment="1">
      <alignment horizontal="center" vertical="center"/>
    </xf>
    <xf numFmtId="4" fontId="1" fillId="34" borderId="10" xfId="0" applyNumberFormat="1" applyFont="1" applyFill="1" applyBorder="1" applyAlignment="1">
      <alignment/>
    </xf>
    <xf numFmtId="4" fontId="1" fillId="33" borderId="0" xfId="0" applyNumberFormat="1" applyFont="1" applyFill="1" applyBorder="1" applyAlignment="1">
      <alignment horizontal="left" vertical="top" wrapText="1"/>
    </xf>
    <xf numFmtId="4" fontId="0" fillId="34" borderId="10" xfId="0" applyNumberFormat="1" applyFont="1" applyFill="1" applyBorder="1" applyAlignment="1">
      <alignment horizontal="center" vertical="center" wrapText="1"/>
    </xf>
    <xf numFmtId="4" fontId="0" fillId="34" borderId="10" xfId="0" applyNumberFormat="1" applyFont="1" applyFill="1" applyBorder="1" applyAlignment="1">
      <alignment wrapText="1"/>
    </xf>
    <xf numFmtId="4" fontId="1" fillId="33" borderId="0" xfId="0" applyNumberFormat="1" applyFont="1" applyFill="1" applyAlignment="1" quotePrefix="1">
      <alignment horizontal="left" wrapText="1"/>
    </xf>
    <xf numFmtId="4" fontId="6" fillId="34" borderId="13" xfId="0" applyNumberFormat="1" applyFont="1" applyFill="1" applyBorder="1" applyAlignment="1">
      <alignment horizontal="center" vertical="center"/>
    </xf>
    <xf numFmtId="4" fontId="6" fillId="34" borderId="17" xfId="0" applyNumberFormat="1" applyFont="1" applyFill="1" applyBorder="1" applyAlignment="1">
      <alignment horizontal="center" vertical="center"/>
    </xf>
    <xf numFmtId="4" fontId="6" fillId="34" borderId="14" xfId="0" applyNumberFormat="1" applyFont="1" applyFill="1" applyBorder="1" applyAlignment="1">
      <alignment horizontal="center" vertical="center"/>
    </xf>
    <xf numFmtId="4" fontId="2" fillId="33" borderId="0" xfId="0" applyNumberFormat="1" applyFont="1" applyFill="1" applyBorder="1" applyAlignment="1">
      <alignment horizontal="left" vertical="center"/>
    </xf>
    <xf numFmtId="4" fontId="15" fillId="33" borderId="10" xfId="0" applyNumberFormat="1" applyFont="1" applyFill="1" applyBorder="1" applyAlignment="1">
      <alignment horizontal="center" vertical="center" wrapText="1"/>
    </xf>
    <xf numFmtId="4" fontId="1" fillId="0" borderId="0" xfId="0" applyNumberFormat="1" applyFont="1" applyAlignment="1">
      <alignment horizontal="left" wrapText="1"/>
    </xf>
    <xf numFmtId="0" fontId="11" fillId="34" borderId="10" xfId="0" applyFont="1" applyFill="1" applyBorder="1" applyAlignment="1">
      <alignment horizontal="center" vertical="center" wrapText="1"/>
    </xf>
    <xf numFmtId="4" fontId="1" fillId="34" borderId="18" xfId="0" applyNumberFormat="1" applyFont="1" applyFill="1" applyBorder="1" applyAlignment="1">
      <alignment horizontal="center" vertical="center" wrapText="1"/>
    </xf>
    <xf numFmtId="4" fontId="3" fillId="0" borderId="0" xfId="0" applyNumberFormat="1" applyFont="1" applyBorder="1" applyAlignment="1">
      <alignment horizontal="center" vertical="center"/>
    </xf>
    <xf numFmtId="4" fontId="1" fillId="0" borderId="0" xfId="0" applyNumberFormat="1" applyFont="1"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F31"/>
  <sheetViews>
    <sheetView tabSelected="1" zoomScale="70" zoomScaleNormal="70" workbookViewId="0" topLeftCell="A1">
      <selection activeCell="A22" sqref="A22"/>
    </sheetView>
  </sheetViews>
  <sheetFormatPr defaultColWidth="9.140625" defaultRowHeight="12.75"/>
  <cols>
    <col min="1" max="1" width="73.28125" style="1" customWidth="1"/>
    <col min="2" max="4" width="15.57421875" style="1" bestFit="1" customWidth="1"/>
    <col min="5" max="5" width="23.7109375" style="1" customWidth="1"/>
    <col min="6" max="16384" width="9.140625" style="1" customWidth="1"/>
  </cols>
  <sheetData>
    <row r="1" spans="1:5" ht="12.75">
      <c r="A1" s="104" t="s">
        <v>145</v>
      </c>
      <c r="B1" s="105"/>
      <c r="C1" s="105"/>
      <c r="D1" s="105"/>
      <c r="E1" s="105"/>
    </row>
    <row r="2" spans="1:5" ht="18.75">
      <c r="A2" s="112" t="s">
        <v>151</v>
      </c>
      <c r="B2" s="113"/>
      <c r="C2" s="113"/>
      <c r="D2" s="113"/>
      <c r="E2" s="113"/>
    </row>
    <row r="3" spans="1:5" ht="8.25" customHeight="1">
      <c r="A3" s="106" t="s">
        <v>0</v>
      </c>
      <c r="B3" s="107"/>
      <c r="C3" s="107"/>
      <c r="D3" s="107"/>
      <c r="E3" s="107"/>
    </row>
    <row r="4" spans="1:5" ht="18">
      <c r="A4" s="108" t="s">
        <v>109</v>
      </c>
      <c r="B4" s="107"/>
      <c r="C4" s="107"/>
      <c r="D4" s="107"/>
      <c r="E4" s="107"/>
    </row>
    <row r="5" ht="6.75" customHeight="1"/>
    <row r="6" spans="1:5" ht="12.75">
      <c r="A6" s="109" t="s">
        <v>1</v>
      </c>
      <c r="B6" s="109" t="s">
        <v>2</v>
      </c>
      <c r="C6" s="110"/>
      <c r="D6" s="110"/>
      <c r="E6" s="110"/>
    </row>
    <row r="7" spans="1:5" ht="12.75">
      <c r="A7" s="110"/>
      <c r="B7" s="109" t="s">
        <v>3</v>
      </c>
      <c r="C7" s="110"/>
      <c r="D7" s="110"/>
      <c r="E7" s="109" t="s">
        <v>4</v>
      </c>
    </row>
    <row r="8" spans="1:5" ht="12.75">
      <c r="A8" s="111"/>
      <c r="B8" s="41" t="s">
        <v>5</v>
      </c>
      <c r="C8" s="41" t="s">
        <v>6</v>
      </c>
      <c r="D8" s="41" t="s">
        <v>7</v>
      </c>
      <c r="E8" s="111"/>
    </row>
    <row r="9" spans="1:6" ht="28.5" customHeight="1">
      <c r="A9" s="37" t="s">
        <v>166</v>
      </c>
      <c r="B9" s="32">
        <f>'Scheda D'!P22</f>
        <v>5273500</v>
      </c>
      <c r="C9" s="32">
        <f>'Scheda D'!Q22</f>
        <v>17646000</v>
      </c>
      <c r="D9" s="32">
        <f>'Scheda D'!R22</f>
        <v>19323821</v>
      </c>
      <c r="E9" s="32">
        <f>SUM(B9:D9)</f>
        <v>42243321</v>
      </c>
      <c r="F9" s="12"/>
    </row>
    <row r="10" spans="1:5" ht="25.5" customHeight="1">
      <c r="A10" s="38" t="s">
        <v>59</v>
      </c>
      <c r="B10" s="32">
        <f>'Scheda D'!Q35</f>
        <v>0</v>
      </c>
      <c r="C10" s="32">
        <f>'Scheda D'!R35</f>
        <v>0</v>
      </c>
      <c r="D10" s="32">
        <f>'Scheda D'!S35</f>
        <v>0</v>
      </c>
      <c r="E10" s="32">
        <f>'Scheda D'!T35</f>
        <v>0</v>
      </c>
    </row>
    <row r="11" spans="1:5" ht="27" customHeight="1">
      <c r="A11" s="38" t="s">
        <v>81</v>
      </c>
      <c r="B11" s="32">
        <f>'Scheda D'!Q36</f>
        <v>0</v>
      </c>
      <c r="C11" s="32">
        <f>'Scheda D'!R36</f>
        <v>0</v>
      </c>
      <c r="D11" s="32">
        <f>'Scheda D'!S36</f>
        <v>0</v>
      </c>
      <c r="E11" s="32">
        <f>'Scheda D'!T36</f>
        <v>0</v>
      </c>
    </row>
    <row r="12" spans="1:5" ht="25.5" customHeight="1">
      <c r="A12" s="38" t="s">
        <v>82</v>
      </c>
      <c r="B12" s="32">
        <f>'Scheda D'!Q37</f>
        <v>0</v>
      </c>
      <c r="C12" s="32">
        <f>'Scheda D'!R37</f>
        <v>0</v>
      </c>
      <c r="D12" s="32">
        <f>'Scheda D'!S37</f>
        <v>0</v>
      </c>
      <c r="E12" s="32">
        <f>'Scheda D'!T37</f>
        <v>0</v>
      </c>
    </row>
    <row r="13" spans="1:5" ht="38.25">
      <c r="A13" s="39" t="s">
        <v>62</v>
      </c>
      <c r="B13" s="32">
        <f>'Scheda D'!Q38</f>
        <v>0</v>
      </c>
      <c r="C13" s="32">
        <f>'Scheda D'!R38</f>
        <v>0</v>
      </c>
      <c r="D13" s="32">
        <f>'Scheda D'!S38</f>
        <v>0</v>
      </c>
      <c r="E13" s="32">
        <f>'Scheda D'!T38</f>
        <v>0</v>
      </c>
    </row>
    <row r="14" spans="1:5" ht="33" customHeight="1">
      <c r="A14" s="89" t="s">
        <v>167</v>
      </c>
      <c r="B14" s="32">
        <v>0</v>
      </c>
      <c r="C14" s="32">
        <v>0</v>
      </c>
      <c r="D14" s="32">
        <v>0</v>
      </c>
      <c r="E14" s="32">
        <f>'Scheda D'!T39</f>
        <v>0</v>
      </c>
    </row>
    <row r="15" spans="1:5" ht="31.5" customHeight="1">
      <c r="A15" s="38" t="s">
        <v>98</v>
      </c>
      <c r="B15" s="32">
        <f>'Scheda D'!Q40</f>
        <v>0</v>
      </c>
      <c r="C15" s="32">
        <f>'Scheda D'!R40</f>
        <v>0</v>
      </c>
      <c r="D15" s="32">
        <f>'Scheda D'!S40</f>
        <v>0</v>
      </c>
      <c r="E15" s="32">
        <f>'Scheda D'!T40</f>
        <v>0</v>
      </c>
    </row>
    <row r="16" spans="1:5" ht="29.25" customHeight="1">
      <c r="A16" s="40" t="s">
        <v>8</v>
      </c>
      <c r="B16" s="90">
        <f>SUM(B9:B15)</f>
        <v>5273500</v>
      </c>
      <c r="C16" s="90">
        <f>SUM(C9:C15)</f>
        <v>17646000</v>
      </c>
      <c r="D16" s="90">
        <f>SUM(D9:D15)</f>
        <v>19323821</v>
      </c>
      <c r="E16" s="91">
        <f>SUM(B16:D16)</f>
        <v>42243321</v>
      </c>
    </row>
    <row r="18" ht="12.75" customHeight="1"/>
    <row r="20" ht="12.75">
      <c r="A20" s="5"/>
    </row>
    <row r="21" spans="3:5" ht="12.75">
      <c r="C21" s="34"/>
      <c r="D21" s="67" t="s">
        <v>86</v>
      </c>
      <c r="E21" s="34"/>
    </row>
    <row r="22" spans="3:5" ht="12.75">
      <c r="C22" s="34"/>
      <c r="D22" s="67" t="s">
        <v>152</v>
      </c>
      <c r="E22" s="34"/>
    </row>
    <row r="23" ht="12.75">
      <c r="A23" s="15"/>
    </row>
    <row r="31" ht="12.75">
      <c r="A31" s="1" t="s">
        <v>63</v>
      </c>
    </row>
  </sheetData>
  <sheetProtection/>
  <mergeCells count="8">
    <mergeCell ref="A1:E1"/>
    <mergeCell ref="A3:E3"/>
    <mergeCell ref="A4:E4"/>
    <mergeCell ref="A6:A8"/>
    <mergeCell ref="B6:E6"/>
    <mergeCell ref="B7:D7"/>
    <mergeCell ref="E7:E8"/>
    <mergeCell ref="A2:E2"/>
  </mergeCells>
  <printOptions horizontalCentered="1"/>
  <pageMargins left="0.3937007874015748" right="0.3937007874015748" top="0.3937007874015748" bottom="0.3937007874015748" header="0" footer="0"/>
  <pageSetup fitToHeight="1" fitToWidth="1"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pageSetUpPr fitToPage="1"/>
  </sheetPr>
  <dimension ref="A1:R310"/>
  <sheetViews>
    <sheetView zoomScale="55" zoomScaleNormal="55" zoomScaleSheetLayoutView="40" zoomScalePageLayoutView="0" workbookViewId="0" topLeftCell="A1">
      <selection activeCell="M49" sqref="M49"/>
    </sheetView>
  </sheetViews>
  <sheetFormatPr defaultColWidth="9.140625" defaultRowHeight="12.75"/>
  <cols>
    <col min="1" max="1" width="12.7109375" style="1" customWidth="1"/>
    <col min="2" max="3" width="50.7109375" style="1" customWidth="1"/>
    <col min="4" max="5" width="13.421875" style="1" customWidth="1"/>
    <col min="6" max="6" width="15.57421875" style="1" customWidth="1"/>
    <col min="7" max="7" width="15.421875" style="1" customWidth="1"/>
    <col min="8" max="9" width="13.421875" style="1" customWidth="1"/>
    <col min="10" max="10" width="15.421875" style="1" customWidth="1"/>
    <col min="11" max="11" width="13.140625" style="1" customWidth="1"/>
    <col min="12" max="12" width="15.00390625" style="1" customWidth="1"/>
    <col min="13" max="13" width="14.00390625" style="1" customWidth="1"/>
    <col min="14" max="14" width="16.28125" style="1" customWidth="1"/>
    <col min="15" max="15" width="14.421875" style="1" customWidth="1"/>
    <col min="16" max="16" width="20.7109375" style="1" customWidth="1"/>
    <col min="17" max="17" width="13.140625" style="1" customWidth="1"/>
    <col min="18" max="18" width="14.7109375" style="1" customWidth="1"/>
    <col min="19" max="16384" width="9.140625" style="1" customWidth="1"/>
  </cols>
  <sheetData>
    <row r="1" spans="1:18" ht="18.75">
      <c r="A1" s="114" t="s">
        <v>146</v>
      </c>
      <c r="B1" s="115"/>
      <c r="C1" s="115"/>
      <c r="D1" s="115"/>
      <c r="E1" s="115"/>
      <c r="F1" s="115"/>
      <c r="G1" s="115"/>
      <c r="H1" s="115"/>
      <c r="I1" s="115"/>
      <c r="J1" s="115"/>
      <c r="K1" s="115"/>
      <c r="L1" s="115"/>
      <c r="M1" s="115"/>
      <c r="N1" s="115"/>
      <c r="O1" s="115"/>
      <c r="P1" s="115"/>
      <c r="Q1" s="115"/>
      <c r="R1" s="115"/>
    </row>
    <row r="2" spans="1:18" ht="18.75">
      <c r="A2" s="112" t="s">
        <v>151</v>
      </c>
      <c r="B2" s="113"/>
      <c r="C2" s="113"/>
      <c r="D2" s="113"/>
      <c r="E2" s="113"/>
      <c r="F2" s="113"/>
      <c r="G2" s="113"/>
      <c r="H2" s="113"/>
      <c r="I2" s="113"/>
      <c r="J2" s="113"/>
      <c r="K2" s="113"/>
      <c r="L2" s="113"/>
      <c r="M2" s="113"/>
      <c r="N2" s="113"/>
      <c r="O2" s="113"/>
      <c r="P2" s="113"/>
      <c r="Q2" s="113"/>
      <c r="R2" s="113"/>
    </row>
    <row r="3" spans="1:18" ht="15.75">
      <c r="A3" s="116" t="s">
        <v>0</v>
      </c>
      <c r="B3" s="113"/>
      <c r="C3" s="113"/>
      <c r="D3" s="113"/>
      <c r="E3" s="113"/>
      <c r="F3" s="113"/>
      <c r="G3" s="113"/>
      <c r="H3" s="113"/>
      <c r="I3" s="113"/>
      <c r="J3" s="113"/>
      <c r="K3" s="113"/>
      <c r="L3" s="113"/>
      <c r="M3" s="113"/>
      <c r="N3" s="113"/>
      <c r="O3" s="113"/>
      <c r="P3" s="113"/>
      <c r="Q3" s="113"/>
      <c r="R3" s="113"/>
    </row>
    <row r="4" spans="1:18" s="22" customFormat="1" ht="18">
      <c r="A4" s="117" t="s">
        <v>25</v>
      </c>
      <c r="B4" s="118"/>
      <c r="C4" s="118"/>
      <c r="D4" s="118"/>
      <c r="E4" s="118"/>
      <c r="F4" s="118"/>
      <c r="G4" s="118"/>
      <c r="H4" s="118"/>
      <c r="I4" s="118"/>
      <c r="J4" s="118"/>
      <c r="K4" s="118"/>
      <c r="L4" s="118"/>
      <c r="M4" s="118"/>
      <c r="N4" s="118"/>
      <c r="O4" s="118"/>
      <c r="P4" s="118"/>
      <c r="Q4" s="118"/>
      <c r="R4" s="118"/>
    </row>
    <row r="5" spans="1:18" ht="15.75">
      <c r="A5" s="119"/>
      <c r="B5" s="120"/>
      <c r="C5" s="120"/>
      <c r="D5" s="120"/>
      <c r="E5" s="120"/>
      <c r="F5" s="120"/>
      <c r="G5" s="120"/>
      <c r="H5" s="120"/>
      <c r="I5" s="120"/>
      <c r="J5" s="120"/>
      <c r="K5" s="120"/>
      <c r="L5" s="120"/>
      <c r="M5" s="120"/>
      <c r="N5" s="120"/>
      <c r="O5" s="120"/>
      <c r="P5" s="120"/>
      <c r="Q5" s="120"/>
      <c r="R5" s="120"/>
    </row>
    <row r="8" spans="1:18" ht="12.75">
      <c r="A8" s="126" t="s">
        <v>26</v>
      </c>
      <c r="B8" s="127"/>
      <c r="C8" s="127"/>
      <c r="D8" s="127"/>
      <c r="E8" s="127"/>
      <c r="F8" s="127"/>
      <c r="G8" s="127"/>
      <c r="H8" s="127"/>
      <c r="I8" s="127"/>
      <c r="J8" s="127"/>
      <c r="K8" s="127"/>
      <c r="L8" s="127"/>
      <c r="M8" s="127"/>
      <c r="N8" s="127"/>
      <c r="O8" s="127"/>
      <c r="P8" s="127"/>
      <c r="Q8" s="127"/>
      <c r="R8" s="127"/>
    </row>
    <row r="9" spans="1:18" ht="87" customHeight="1">
      <c r="A9" s="121" t="s">
        <v>168</v>
      </c>
      <c r="B9" s="121" t="s">
        <v>27</v>
      </c>
      <c r="C9" s="124" t="s">
        <v>65</v>
      </c>
      <c r="D9" s="121" t="s">
        <v>28</v>
      </c>
      <c r="E9" s="124" t="s">
        <v>66</v>
      </c>
      <c r="F9" s="121" t="s">
        <v>169</v>
      </c>
      <c r="G9" s="121" t="s">
        <v>170</v>
      </c>
      <c r="H9" s="121" t="s">
        <v>29</v>
      </c>
      <c r="I9" s="121" t="s">
        <v>30</v>
      </c>
      <c r="J9" s="121" t="s">
        <v>171</v>
      </c>
      <c r="K9" s="121" t="s">
        <v>31</v>
      </c>
      <c r="L9" s="121" t="s">
        <v>96</v>
      </c>
      <c r="M9" s="122" t="s">
        <v>34</v>
      </c>
      <c r="N9" s="121" t="s">
        <v>32</v>
      </c>
      <c r="O9" s="121" t="s">
        <v>99</v>
      </c>
      <c r="P9" s="124" t="s">
        <v>100</v>
      </c>
      <c r="Q9" s="124" t="s">
        <v>172</v>
      </c>
      <c r="R9" s="121" t="s">
        <v>33</v>
      </c>
    </row>
    <row r="10" spans="1:18" ht="75.75" customHeight="1">
      <c r="A10" s="128"/>
      <c r="B10" s="128"/>
      <c r="C10" s="125"/>
      <c r="D10" s="121"/>
      <c r="E10" s="125"/>
      <c r="F10" s="121"/>
      <c r="G10" s="121"/>
      <c r="H10" s="121"/>
      <c r="I10" s="121"/>
      <c r="J10" s="121"/>
      <c r="K10" s="121"/>
      <c r="L10" s="121"/>
      <c r="M10" s="123"/>
      <c r="N10" s="121"/>
      <c r="O10" s="121"/>
      <c r="P10" s="125"/>
      <c r="Q10" s="125"/>
      <c r="R10" s="121"/>
    </row>
    <row r="11" spans="1:18" ht="28.5" customHeight="1">
      <c r="A11" s="2" t="s">
        <v>40</v>
      </c>
      <c r="B11" s="2" t="s">
        <v>41</v>
      </c>
      <c r="C11" s="2" t="s">
        <v>73</v>
      </c>
      <c r="D11" s="2" t="s">
        <v>74</v>
      </c>
      <c r="E11" s="2" t="s">
        <v>67</v>
      </c>
      <c r="F11" s="2" t="s">
        <v>38</v>
      </c>
      <c r="G11" s="2" t="s">
        <v>38</v>
      </c>
      <c r="H11" s="2" t="s">
        <v>38</v>
      </c>
      <c r="I11" s="2" t="s">
        <v>38</v>
      </c>
      <c r="J11" s="2" t="s">
        <v>97</v>
      </c>
      <c r="K11" s="2" t="s">
        <v>87</v>
      </c>
      <c r="L11" s="2" t="s">
        <v>24</v>
      </c>
      <c r="M11" s="2" t="s">
        <v>88</v>
      </c>
      <c r="N11" s="2" t="s">
        <v>24</v>
      </c>
      <c r="O11" s="2" t="s">
        <v>89</v>
      </c>
      <c r="P11" s="2" t="s">
        <v>24</v>
      </c>
      <c r="Q11" s="2" t="s">
        <v>24</v>
      </c>
      <c r="R11" s="2" t="s">
        <v>24</v>
      </c>
    </row>
    <row r="12" spans="1:18" ht="25.5" customHeight="1">
      <c r="A12" s="3" t="s">
        <v>0</v>
      </c>
      <c r="B12" s="3" t="s">
        <v>0</v>
      </c>
      <c r="C12" s="3"/>
      <c r="D12" s="3"/>
      <c r="E12" s="3"/>
      <c r="F12" s="103">
        <v>0</v>
      </c>
      <c r="G12" s="103">
        <v>0</v>
      </c>
      <c r="H12" s="103">
        <v>0</v>
      </c>
      <c r="I12" s="103">
        <v>0</v>
      </c>
      <c r="J12" s="3"/>
      <c r="K12" s="3"/>
      <c r="L12" s="3"/>
      <c r="M12" s="3"/>
      <c r="N12" s="3"/>
      <c r="O12" s="3"/>
      <c r="P12" s="3"/>
      <c r="Q12" s="3"/>
      <c r="R12" s="3"/>
    </row>
    <row r="14" spans="1:18" ht="12.75">
      <c r="A14" s="129"/>
      <c r="B14" s="129"/>
      <c r="C14" s="129"/>
      <c r="D14" s="13"/>
      <c r="E14" s="13"/>
      <c r="F14" s="13"/>
      <c r="G14" s="13"/>
      <c r="H14" s="13"/>
      <c r="I14" s="13"/>
      <c r="J14" s="13"/>
      <c r="K14" s="13"/>
      <c r="L14" s="13"/>
      <c r="M14" s="13"/>
      <c r="N14" s="13"/>
      <c r="O14" s="13"/>
      <c r="P14" s="13"/>
      <c r="Q14" s="13"/>
      <c r="R14" s="9"/>
    </row>
    <row r="15" spans="1:18" ht="17.25" customHeight="1">
      <c r="A15" s="8"/>
      <c r="B15" s="9"/>
      <c r="C15" s="9"/>
      <c r="D15" s="9"/>
      <c r="E15" s="9"/>
      <c r="F15" s="9"/>
      <c r="G15" s="9"/>
      <c r="H15" s="9"/>
      <c r="I15" s="9"/>
      <c r="J15" s="9"/>
      <c r="K15" s="9"/>
      <c r="M15" s="9"/>
      <c r="N15" s="67" t="s">
        <v>86</v>
      </c>
      <c r="O15" s="4"/>
      <c r="P15" s="4"/>
      <c r="Q15" s="9"/>
      <c r="R15" s="9"/>
    </row>
    <row r="16" spans="1:17" ht="12.75">
      <c r="A16" s="129"/>
      <c r="B16" s="129"/>
      <c r="C16" s="129"/>
      <c r="D16" s="129"/>
      <c r="E16" s="129"/>
      <c r="F16" s="129"/>
      <c r="N16" s="67" t="s">
        <v>152</v>
      </c>
      <c r="O16" s="4"/>
      <c r="P16" s="4"/>
      <c r="Q16" s="4"/>
    </row>
    <row r="17" spans="1:2" ht="12.75">
      <c r="A17" s="92"/>
      <c r="B17" s="92"/>
    </row>
    <row r="18" spans="1:2" ht="12.75">
      <c r="A18" s="94" t="s">
        <v>173</v>
      </c>
      <c r="B18" s="92"/>
    </row>
    <row r="19" spans="1:2" ht="12.75">
      <c r="A19" s="93" t="s">
        <v>174</v>
      </c>
      <c r="B19" s="92"/>
    </row>
    <row r="20" spans="1:2" ht="12.75">
      <c r="A20" s="93" t="s">
        <v>175</v>
      </c>
      <c r="B20" s="92"/>
    </row>
    <row r="21" s="93" customFormat="1" ht="12.75">
      <c r="A21" s="93" t="s">
        <v>176</v>
      </c>
    </row>
    <row r="22" spans="1:3" ht="12.75">
      <c r="A22" s="93" t="s">
        <v>177</v>
      </c>
      <c r="B22" s="93"/>
      <c r="C22" s="93"/>
    </row>
    <row r="23" spans="1:3" ht="12.75">
      <c r="A23" s="93"/>
      <c r="B23" s="93"/>
      <c r="C23" s="93"/>
    </row>
    <row r="24" spans="1:3" ht="12.75">
      <c r="A24" s="95" t="s">
        <v>73</v>
      </c>
      <c r="B24" s="93"/>
      <c r="C24" s="93"/>
    </row>
    <row r="25" spans="1:3" ht="12.75">
      <c r="A25" s="93" t="s">
        <v>178</v>
      </c>
      <c r="B25" s="93"/>
      <c r="C25" s="93"/>
    </row>
    <row r="26" spans="1:3" ht="12.75">
      <c r="A26" s="93" t="s">
        <v>179</v>
      </c>
      <c r="B26" s="93"/>
      <c r="C26" s="93"/>
    </row>
    <row r="27" spans="1:3" ht="12.75">
      <c r="A27" s="93" t="s">
        <v>180</v>
      </c>
      <c r="B27" s="93"/>
      <c r="C27" s="93"/>
    </row>
    <row r="28" spans="1:3" ht="12.75">
      <c r="A28" s="93" t="s">
        <v>181</v>
      </c>
      <c r="B28" s="93"/>
      <c r="C28" s="93"/>
    </row>
    <row r="29" spans="1:3" ht="12.75">
      <c r="A29" s="93"/>
      <c r="B29" s="93"/>
      <c r="C29" s="93"/>
    </row>
    <row r="30" spans="1:3" ht="12.75">
      <c r="A30" s="96" t="s">
        <v>182</v>
      </c>
      <c r="B30" s="93"/>
      <c r="C30" s="93"/>
    </row>
    <row r="31" spans="1:3" ht="12.75">
      <c r="A31" s="93" t="s">
        <v>183</v>
      </c>
      <c r="B31" s="93"/>
      <c r="C31" s="93"/>
    </row>
    <row r="32" spans="1:3" ht="12.75">
      <c r="A32" s="93" t="s">
        <v>184</v>
      </c>
      <c r="B32" s="93"/>
      <c r="C32" s="93"/>
    </row>
    <row r="33" spans="1:3" ht="12.75">
      <c r="A33" s="93"/>
      <c r="B33" s="93"/>
      <c r="C33" s="93"/>
    </row>
    <row r="34" spans="1:3" ht="12.75">
      <c r="A34" s="95" t="s">
        <v>185</v>
      </c>
      <c r="B34" s="93"/>
      <c r="C34" s="93"/>
    </row>
    <row r="35" spans="1:3" ht="12.75">
      <c r="A35" s="93" t="s">
        <v>186</v>
      </c>
      <c r="B35" s="93"/>
      <c r="C35" s="93"/>
    </row>
    <row r="36" spans="1:3" ht="12.75">
      <c r="A36" s="93" t="s">
        <v>187</v>
      </c>
      <c r="B36" s="93"/>
      <c r="C36" s="93"/>
    </row>
    <row r="37" spans="1:3" ht="12.75">
      <c r="A37" s="93" t="s">
        <v>188</v>
      </c>
      <c r="B37" s="93"/>
      <c r="C37" s="93"/>
    </row>
    <row r="38" spans="1:3" ht="12.75">
      <c r="A38" s="93" t="s">
        <v>189</v>
      </c>
      <c r="B38" s="93"/>
      <c r="C38" s="93"/>
    </row>
    <row r="39" spans="1:3" ht="12.75">
      <c r="A39" s="93" t="s">
        <v>190</v>
      </c>
      <c r="B39" s="93"/>
      <c r="C39" s="93"/>
    </row>
    <row r="40" spans="1:3" ht="12.75">
      <c r="A40" s="93" t="s">
        <v>191</v>
      </c>
      <c r="B40" s="93"/>
      <c r="C40" s="93"/>
    </row>
    <row r="41" spans="1:3" ht="12.75">
      <c r="A41" s="93"/>
      <c r="B41" s="93"/>
      <c r="C41" s="93"/>
    </row>
    <row r="42" spans="1:3" ht="12.75">
      <c r="A42" s="95" t="s">
        <v>192</v>
      </c>
      <c r="B42" s="93"/>
      <c r="C42" s="93"/>
    </row>
    <row r="43" spans="1:3" ht="12.75">
      <c r="A43" s="93" t="s">
        <v>193</v>
      </c>
      <c r="B43" s="93"/>
      <c r="C43" s="93"/>
    </row>
    <row r="44" spans="1:3" ht="12.75">
      <c r="A44" s="93" t="s">
        <v>194</v>
      </c>
      <c r="B44" s="93"/>
      <c r="C44" s="93"/>
    </row>
    <row r="45" spans="1:3" ht="12.75">
      <c r="A45" s="93" t="s">
        <v>195</v>
      </c>
      <c r="B45" s="93"/>
      <c r="C45" s="93"/>
    </row>
    <row r="46" spans="1:3" ht="12.75">
      <c r="A46" s="93"/>
      <c r="B46" s="93"/>
      <c r="C46" s="93"/>
    </row>
    <row r="47" spans="1:3" ht="12.75">
      <c r="A47" s="95" t="s">
        <v>196</v>
      </c>
      <c r="B47" s="93"/>
      <c r="C47" s="93"/>
    </row>
    <row r="48" spans="1:3" ht="12.75">
      <c r="A48" s="93" t="s">
        <v>197</v>
      </c>
      <c r="B48" s="93"/>
      <c r="C48" s="93"/>
    </row>
    <row r="49" spans="1:3" ht="12.75">
      <c r="A49" s="93" t="s">
        <v>198</v>
      </c>
      <c r="B49" s="93"/>
      <c r="C49" s="93"/>
    </row>
    <row r="50" spans="1:3" ht="12.75">
      <c r="A50" s="93"/>
      <c r="B50" s="93"/>
      <c r="C50" s="93"/>
    </row>
    <row r="51" spans="1:3" ht="12.75">
      <c r="A51" s="93"/>
      <c r="B51" s="93"/>
      <c r="C51" s="93"/>
    </row>
    <row r="52" spans="1:3" ht="12.75">
      <c r="A52" s="93"/>
      <c r="B52" s="93"/>
      <c r="C52" s="93"/>
    </row>
    <row r="53" spans="1:3" ht="12.75">
      <c r="A53" s="93"/>
      <c r="B53" s="93"/>
      <c r="C53" s="93"/>
    </row>
    <row r="54" spans="1:3" ht="12.75">
      <c r="A54" s="93"/>
      <c r="B54" s="93"/>
      <c r="C54" s="93"/>
    </row>
    <row r="55" spans="1:3" ht="12.75">
      <c r="A55" s="93"/>
      <c r="B55" s="93"/>
      <c r="C55" s="93"/>
    </row>
    <row r="56" spans="1:3" ht="12.75">
      <c r="A56" s="93"/>
      <c r="B56" s="93"/>
      <c r="C56" s="93"/>
    </row>
    <row r="57" spans="1:3" ht="12.75">
      <c r="A57" s="93"/>
      <c r="B57" s="93"/>
      <c r="C57" s="93"/>
    </row>
    <row r="58" spans="1:3" ht="12.75">
      <c r="A58" s="93"/>
      <c r="B58" s="93"/>
      <c r="C58" s="93"/>
    </row>
    <row r="59" spans="1:3" ht="12.75">
      <c r="A59" s="93"/>
      <c r="B59" s="93"/>
      <c r="C59" s="93"/>
    </row>
    <row r="60" spans="1:3" ht="12.75">
      <c r="A60" s="93"/>
      <c r="B60" s="93"/>
      <c r="C60" s="93"/>
    </row>
    <row r="61" spans="1:3" ht="12.75">
      <c r="A61" s="93"/>
      <c r="B61" s="93"/>
      <c r="C61" s="93"/>
    </row>
    <row r="62" spans="1:2" ht="12.75">
      <c r="A62" s="92"/>
      <c r="B62" s="92"/>
    </row>
    <row r="63" spans="1:2" ht="12.75">
      <c r="A63" s="92"/>
      <c r="B63" s="92"/>
    </row>
    <row r="64" spans="1:2" ht="12.75">
      <c r="A64" s="92"/>
      <c r="B64" s="92"/>
    </row>
    <row r="65" spans="1:2" ht="12.75">
      <c r="A65" s="92"/>
      <c r="B65" s="92"/>
    </row>
    <row r="66" spans="1:2" ht="12.75">
      <c r="A66" s="92"/>
      <c r="B66" s="92"/>
    </row>
    <row r="67" spans="1:2" ht="12.75">
      <c r="A67" s="92"/>
      <c r="B67" s="92"/>
    </row>
    <row r="68" spans="1:2" ht="12.75">
      <c r="A68" s="92"/>
      <c r="B68" s="92"/>
    </row>
    <row r="69" spans="1:2" ht="12.75">
      <c r="A69" s="92"/>
      <c r="B69" s="92"/>
    </row>
    <row r="70" spans="1:2" ht="12.75">
      <c r="A70" s="92"/>
      <c r="B70" s="92"/>
    </row>
    <row r="71" spans="1:2" ht="12.75">
      <c r="A71" s="92"/>
      <c r="B71" s="92"/>
    </row>
    <row r="72" spans="1:2" ht="12.75">
      <c r="A72" s="92"/>
      <c r="B72" s="92"/>
    </row>
    <row r="73" spans="1:2" ht="12.75">
      <c r="A73" s="92"/>
      <c r="B73" s="92"/>
    </row>
    <row r="74" spans="1:2" ht="12.75">
      <c r="A74" s="92"/>
      <c r="B74" s="92"/>
    </row>
    <row r="75" spans="1:2" ht="12.75">
      <c r="A75" s="92"/>
      <c r="B75" s="92"/>
    </row>
    <row r="76" spans="1:2" ht="12.75">
      <c r="A76" s="92"/>
      <c r="B76" s="92"/>
    </row>
    <row r="77" spans="1:2" ht="12.75">
      <c r="A77" s="92"/>
      <c r="B77" s="92"/>
    </row>
    <row r="78" spans="1:2" ht="12.75">
      <c r="A78" s="92"/>
      <c r="B78" s="92"/>
    </row>
    <row r="79" spans="1:2" ht="12.75">
      <c r="A79" s="92"/>
      <c r="B79" s="92"/>
    </row>
    <row r="80" spans="1:2" ht="12.75">
      <c r="A80" s="92"/>
      <c r="B80" s="92"/>
    </row>
    <row r="81" spans="1:2" ht="12.75">
      <c r="A81" s="92"/>
      <c r="B81" s="92"/>
    </row>
    <row r="82" spans="1:2" ht="12.75">
      <c r="A82" s="92"/>
      <c r="B82" s="92"/>
    </row>
    <row r="83" spans="1:2" ht="12.75">
      <c r="A83" s="92"/>
      <c r="B83" s="92"/>
    </row>
    <row r="84" spans="1:2" ht="12.75">
      <c r="A84" s="92"/>
      <c r="B84" s="92"/>
    </row>
    <row r="85" spans="1:2" ht="12.75">
      <c r="A85" s="92"/>
      <c r="B85" s="92"/>
    </row>
    <row r="86" spans="1:2" ht="12.75">
      <c r="A86" s="92"/>
      <c r="B86" s="92"/>
    </row>
    <row r="87" spans="1:2" ht="12.75">
      <c r="A87" s="92"/>
      <c r="B87" s="92"/>
    </row>
    <row r="88" spans="1:2" ht="12.75">
      <c r="A88" s="92"/>
      <c r="B88" s="92"/>
    </row>
    <row r="89" spans="1:2" ht="12.75">
      <c r="A89" s="92"/>
      <c r="B89" s="92"/>
    </row>
    <row r="90" spans="1:2" ht="12.75">
      <c r="A90" s="92"/>
      <c r="B90" s="92"/>
    </row>
    <row r="91" spans="1:2" ht="12.75">
      <c r="A91" s="92"/>
      <c r="B91" s="92"/>
    </row>
    <row r="92" spans="1:2" ht="12.75">
      <c r="A92" s="92"/>
      <c r="B92" s="92"/>
    </row>
    <row r="93" spans="1:2" ht="12.75">
      <c r="A93" s="92"/>
      <c r="B93" s="92"/>
    </row>
    <row r="94" spans="1:2" ht="12.75">
      <c r="A94" s="92"/>
      <c r="B94" s="92"/>
    </row>
    <row r="95" spans="1:2" ht="12.75">
      <c r="A95" s="92"/>
      <c r="B95" s="92"/>
    </row>
    <row r="96" spans="1:2" ht="12.75">
      <c r="A96" s="92"/>
      <c r="B96" s="92"/>
    </row>
    <row r="97" spans="1:2" ht="12.75">
      <c r="A97" s="92"/>
      <c r="B97" s="92"/>
    </row>
    <row r="98" spans="1:2" ht="12.75">
      <c r="A98" s="92"/>
      <c r="B98" s="92"/>
    </row>
    <row r="99" spans="1:2" ht="12.75">
      <c r="A99" s="92"/>
      <c r="B99" s="92"/>
    </row>
    <row r="100" spans="1:2" ht="12.75">
      <c r="A100" s="92"/>
      <c r="B100" s="92"/>
    </row>
    <row r="101" spans="1:2" ht="12.75">
      <c r="A101" s="92"/>
      <c r="B101" s="92"/>
    </row>
    <row r="102" spans="1:2" ht="12.75">
      <c r="A102" s="92"/>
      <c r="B102" s="92"/>
    </row>
    <row r="103" spans="1:2" ht="12.75">
      <c r="A103" s="92"/>
      <c r="B103" s="92"/>
    </row>
    <row r="104" spans="1:2" ht="12.75">
      <c r="A104" s="92"/>
      <c r="B104" s="92"/>
    </row>
    <row r="105" spans="1:2" ht="12.75">
      <c r="A105" s="92"/>
      <c r="B105" s="92"/>
    </row>
    <row r="106" spans="1:2" ht="12.75">
      <c r="A106" s="92"/>
      <c r="B106" s="92"/>
    </row>
    <row r="107" spans="1:2" ht="12.75">
      <c r="A107" s="92"/>
      <c r="B107" s="92"/>
    </row>
    <row r="108" spans="1:2" ht="12.75">
      <c r="A108" s="92"/>
      <c r="B108" s="92"/>
    </row>
    <row r="109" spans="1:2" ht="12.75">
      <c r="A109" s="92"/>
      <c r="B109" s="92"/>
    </row>
    <row r="110" spans="1:2" ht="12.75">
      <c r="A110" s="92"/>
      <c r="B110" s="92"/>
    </row>
    <row r="111" spans="1:2" ht="12.75">
      <c r="A111" s="92"/>
      <c r="B111" s="92"/>
    </row>
    <row r="112" spans="1:2" ht="12.75">
      <c r="A112" s="92"/>
      <c r="B112" s="92"/>
    </row>
    <row r="113" spans="1:2" ht="12.75">
      <c r="A113" s="92"/>
      <c r="B113" s="92"/>
    </row>
    <row r="114" spans="1:2" ht="12.75">
      <c r="A114" s="92"/>
      <c r="B114" s="92"/>
    </row>
    <row r="115" spans="1:2" ht="12.75">
      <c r="A115" s="92"/>
      <c r="B115" s="92"/>
    </row>
    <row r="116" spans="1:2" ht="12.75">
      <c r="A116" s="92"/>
      <c r="B116" s="92"/>
    </row>
    <row r="117" spans="1:2" ht="12.75">
      <c r="A117" s="92"/>
      <c r="B117" s="92"/>
    </row>
    <row r="118" spans="1:2" ht="12.75">
      <c r="A118" s="92"/>
      <c r="B118" s="92"/>
    </row>
    <row r="119" spans="1:2" ht="12.75">
      <c r="A119" s="92"/>
      <c r="B119" s="92"/>
    </row>
    <row r="120" spans="1:2" ht="12.75">
      <c r="A120" s="92"/>
      <c r="B120" s="92"/>
    </row>
    <row r="121" spans="1:2" ht="12.75">
      <c r="A121" s="92"/>
      <c r="B121" s="92"/>
    </row>
    <row r="122" spans="1:2" ht="12.75">
      <c r="A122" s="92"/>
      <c r="B122" s="92"/>
    </row>
    <row r="123" spans="1:2" ht="12.75">
      <c r="A123" s="92"/>
      <c r="B123" s="92"/>
    </row>
    <row r="124" spans="1:2" ht="12.75">
      <c r="A124" s="92"/>
      <c r="B124" s="92"/>
    </row>
    <row r="125" spans="1:2" ht="12.75">
      <c r="A125" s="92"/>
      <c r="B125" s="92"/>
    </row>
    <row r="126" spans="1:2" ht="12.75">
      <c r="A126" s="92"/>
      <c r="B126" s="92"/>
    </row>
    <row r="127" spans="1:2" ht="12.75">
      <c r="A127" s="92"/>
      <c r="B127" s="92"/>
    </row>
    <row r="128" spans="1:2" ht="12.75">
      <c r="A128" s="92"/>
      <c r="B128" s="92"/>
    </row>
    <row r="129" spans="1:2" ht="12.75">
      <c r="A129" s="92"/>
      <c r="B129" s="92"/>
    </row>
    <row r="130" spans="1:2" ht="12.75">
      <c r="A130" s="92"/>
      <c r="B130" s="92"/>
    </row>
    <row r="131" spans="1:2" ht="12.75">
      <c r="A131" s="92"/>
      <c r="B131" s="92"/>
    </row>
    <row r="132" spans="1:2" ht="12.75">
      <c r="A132" s="92"/>
      <c r="B132" s="92"/>
    </row>
    <row r="133" spans="1:2" ht="12.75">
      <c r="A133" s="92"/>
      <c r="B133" s="92"/>
    </row>
    <row r="134" spans="1:2" ht="12.75">
      <c r="A134" s="92"/>
      <c r="B134" s="92"/>
    </row>
    <row r="135" spans="1:2" ht="12.75">
      <c r="A135" s="92"/>
      <c r="B135" s="92"/>
    </row>
    <row r="136" spans="1:2" ht="12.75">
      <c r="A136" s="92"/>
      <c r="B136" s="92"/>
    </row>
    <row r="137" spans="1:2" ht="12.75">
      <c r="A137" s="92"/>
      <c r="B137" s="92"/>
    </row>
    <row r="138" spans="1:2" ht="12.75">
      <c r="A138" s="92"/>
      <c r="B138" s="92"/>
    </row>
    <row r="139" spans="1:2" ht="12.75">
      <c r="A139" s="92"/>
      <c r="B139" s="92"/>
    </row>
    <row r="140" spans="1:2" ht="12.75">
      <c r="A140" s="92"/>
      <c r="B140" s="92"/>
    </row>
    <row r="141" spans="1:2" ht="12.75">
      <c r="A141" s="92"/>
      <c r="B141" s="92"/>
    </row>
    <row r="142" spans="1:2" ht="12.75">
      <c r="A142" s="92"/>
      <c r="B142" s="92"/>
    </row>
    <row r="143" spans="1:2" ht="12.75">
      <c r="A143" s="92"/>
      <c r="B143" s="92"/>
    </row>
    <row r="144" spans="1:2" ht="12.75">
      <c r="A144" s="92"/>
      <c r="B144" s="92"/>
    </row>
    <row r="145" spans="1:2" ht="12.75">
      <c r="A145" s="92"/>
      <c r="B145" s="92"/>
    </row>
    <row r="146" spans="1:2" ht="12.75">
      <c r="A146" s="92"/>
      <c r="B146" s="92"/>
    </row>
    <row r="147" spans="1:2" ht="12.75">
      <c r="A147" s="92"/>
      <c r="B147" s="92"/>
    </row>
    <row r="148" spans="1:2" ht="12.75">
      <c r="A148" s="92"/>
      <c r="B148" s="92"/>
    </row>
    <row r="149" spans="1:2" ht="12.75">
      <c r="A149" s="92"/>
      <c r="B149" s="92"/>
    </row>
    <row r="150" spans="1:2" ht="12.75">
      <c r="A150" s="92"/>
      <c r="B150" s="92"/>
    </row>
    <row r="151" spans="1:2" ht="12.75">
      <c r="A151" s="92"/>
      <c r="B151" s="92"/>
    </row>
    <row r="152" spans="1:2" ht="12.75">
      <c r="A152" s="92"/>
      <c r="B152" s="92"/>
    </row>
    <row r="153" spans="1:2" ht="12.75">
      <c r="A153" s="92"/>
      <c r="B153" s="92"/>
    </row>
    <row r="154" spans="1:2" ht="12.75">
      <c r="A154" s="92"/>
      <c r="B154" s="92"/>
    </row>
    <row r="155" spans="1:2" ht="12.75">
      <c r="A155" s="92"/>
      <c r="B155" s="92"/>
    </row>
    <row r="156" spans="1:2" ht="12.75">
      <c r="A156" s="92"/>
      <c r="B156" s="92"/>
    </row>
    <row r="157" spans="1:2" ht="12.75">
      <c r="A157" s="92"/>
      <c r="B157" s="92"/>
    </row>
    <row r="158" spans="1:2" ht="12.75">
      <c r="A158" s="92"/>
      <c r="B158" s="92"/>
    </row>
    <row r="159" spans="1:2" ht="12.75">
      <c r="A159" s="92"/>
      <c r="B159" s="92"/>
    </row>
    <row r="160" spans="1:2" ht="12.75">
      <c r="A160" s="92"/>
      <c r="B160" s="92"/>
    </row>
    <row r="161" spans="1:2" ht="12.75">
      <c r="A161" s="92"/>
      <c r="B161" s="92"/>
    </row>
    <row r="162" spans="1:2" ht="12.75">
      <c r="A162" s="92"/>
      <c r="B162" s="92"/>
    </row>
    <row r="163" spans="1:2" ht="12.75">
      <c r="A163" s="92"/>
      <c r="B163" s="92"/>
    </row>
    <row r="164" spans="1:2" ht="12.75">
      <c r="A164" s="92"/>
      <c r="B164" s="92"/>
    </row>
    <row r="165" spans="1:2" ht="12.75">
      <c r="A165" s="92"/>
      <c r="B165" s="92"/>
    </row>
    <row r="166" spans="1:2" ht="12.75">
      <c r="A166" s="92"/>
      <c r="B166" s="92"/>
    </row>
    <row r="167" spans="1:2" ht="12.75">
      <c r="A167" s="92"/>
      <c r="B167" s="92"/>
    </row>
    <row r="168" spans="1:2" ht="12.75">
      <c r="A168" s="92"/>
      <c r="B168" s="92"/>
    </row>
    <row r="169" spans="1:2" ht="12.75">
      <c r="A169" s="92"/>
      <c r="B169" s="92"/>
    </row>
    <row r="170" spans="1:2" ht="12.75">
      <c r="A170" s="92"/>
      <c r="B170" s="92"/>
    </row>
    <row r="171" spans="1:2" ht="12.75">
      <c r="A171" s="92"/>
      <c r="B171" s="92"/>
    </row>
    <row r="172" spans="1:2" ht="12.75">
      <c r="A172" s="92"/>
      <c r="B172" s="92"/>
    </row>
    <row r="173" spans="1:2" ht="12.75">
      <c r="A173" s="92"/>
      <c r="B173" s="92"/>
    </row>
    <row r="174" spans="1:2" ht="12.75">
      <c r="A174" s="92"/>
      <c r="B174" s="92"/>
    </row>
    <row r="175" spans="1:2" ht="12.75">
      <c r="A175" s="92"/>
      <c r="B175" s="92"/>
    </row>
    <row r="176" spans="1:2" ht="12.75">
      <c r="A176" s="92"/>
      <c r="B176" s="92"/>
    </row>
    <row r="177" spans="1:2" ht="12.75">
      <c r="A177" s="92"/>
      <c r="B177" s="92"/>
    </row>
    <row r="178" spans="1:2" ht="12.75">
      <c r="A178" s="92"/>
      <c r="B178" s="92"/>
    </row>
    <row r="179" spans="1:2" ht="12.75">
      <c r="A179" s="92"/>
      <c r="B179" s="92"/>
    </row>
    <row r="180" spans="1:2" ht="12.75">
      <c r="A180" s="92"/>
      <c r="B180" s="92"/>
    </row>
    <row r="181" spans="1:2" ht="12.75">
      <c r="A181" s="92"/>
      <c r="B181" s="92"/>
    </row>
    <row r="182" spans="1:2" ht="12.75">
      <c r="A182" s="92"/>
      <c r="B182" s="92"/>
    </row>
    <row r="183" spans="1:2" ht="12.75">
      <c r="A183" s="92"/>
      <c r="B183" s="92"/>
    </row>
    <row r="184" spans="1:2" ht="12.75">
      <c r="A184" s="92"/>
      <c r="B184" s="92"/>
    </row>
    <row r="185" spans="1:2" ht="12.75">
      <c r="A185" s="92"/>
      <c r="B185" s="92"/>
    </row>
    <row r="186" spans="1:2" ht="12.75">
      <c r="A186" s="92"/>
      <c r="B186" s="92"/>
    </row>
    <row r="187" spans="1:2" ht="12.75">
      <c r="A187" s="92"/>
      <c r="B187" s="92"/>
    </row>
    <row r="188" spans="1:2" ht="12.75">
      <c r="A188" s="92"/>
      <c r="B188" s="92"/>
    </row>
    <row r="189" spans="1:2" ht="12.75">
      <c r="A189" s="92"/>
      <c r="B189" s="92"/>
    </row>
    <row r="190" spans="1:2" ht="12.75">
      <c r="A190" s="92"/>
      <c r="B190" s="92"/>
    </row>
    <row r="191" spans="1:2" ht="12.75">
      <c r="A191" s="92"/>
      <c r="B191" s="92"/>
    </row>
    <row r="192" spans="1:2" ht="12.75">
      <c r="A192" s="92"/>
      <c r="B192" s="92"/>
    </row>
    <row r="193" spans="1:2" ht="12.75">
      <c r="A193" s="92"/>
      <c r="B193" s="92"/>
    </row>
    <row r="194" spans="1:2" ht="12.75">
      <c r="A194" s="92"/>
      <c r="B194" s="92"/>
    </row>
    <row r="195" spans="1:2" ht="12.75">
      <c r="A195" s="92"/>
      <c r="B195" s="92"/>
    </row>
    <row r="196" spans="1:2" ht="12.75">
      <c r="A196" s="92"/>
      <c r="B196" s="92"/>
    </row>
    <row r="197" spans="1:2" ht="12.75">
      <c r="A197" s="92"/>
      <c r="B197" s="92"/>
    </row>
    <row r="198" spans="1:2" ht="12.75">
      <c r="A198" s="92"/>
      <c r="B198" s="92"/>
    </row>
    <row r="199" spans="1:2" ht="12.75">
      <c r="A199" s="92"/>
      <c r="B199" s="92"/>
    </row>
    <row r="200" spans="1:2" ht="12.75">
      <c r="A200" s="92"/>
      <c r="B200" s="92"/>
    </row>
    <row r="201" spans="1:2" ht="12.75">
      <c r="A201" s="92"/>
      <c r="B201" s="92"/>
    </row>
    <row r="202" spans="1:2" ht="12.75">
      <c r="A202" s="92"/>
      <c r="B202" s="92"/>
    </row>
    <row r="203" spans="1:2" ht="12.75">
      <c r="A203" s="92"/>
      <c r="B203" s="92"/>
    </row>
    <row r="204" spans="1:2" ht="12.75">
      <c r="A204" s="92"/>
      <c r="B204" s="92"/>
    </row>
    <row r="205" spans="1:2" ht="12.75">
      <c r="A205" s="92"/>
      <c r="B205" s="92"/>
    </row>
    <row r="206" spans="1:2" ht="12.75">
      <c r="A206" s="92"/>
      <c r="B206" s="92"/>
    </row>
    <row r="207" spans="1:2" ht="12.75">
      <c r="A207" s="92"/>
      <c r="B207" s="92"/>
    </row>
    <row r="208" spans="1:2" ht="12.75">
      <c r="A208" s="92"/>
      <c r="B208" s="92"/>
    </row>
    <row r="209" spans="1:2" ht="12.75">
      <c r="A209" s="92"/>
      <c r="B209" s="92"/>
    </row>
    <row r="210" spans="1:2" ht="12.75">
      <c r="A210" s="92"/>
      <c r="B210" s="92"/>
    </row>
    <row r="211" spans="1:2" ht="12.75">
      <c r="A211" s="92"/>
      <c r="B211" s="92"/>
    </row>
    <row r="212" spans="1:2" ht="12.75">
      <c r="A212" s="92"/>
      <c r="B212" s="92"/>
    </row>
    <row r="213" spans="1:2" ht="12.75">
      <c r="A213" s="92"/>
      <c r="B213" s="92"/>
    </row>
    <row r="214" spans="1:2" ht="12.75">
      <c r="A214" s="92"/>
      <c r="B214" s="92"/>
    </row>
    <row r="215" spans="1:2" ht="12.75">
      <c r="A215" s="92"/>
      <c r="B215" s="92"/>
    </row>
    <row r="216" spans="1:2" ht="12.75">
      <c r="A216" s="92"/>
      <c r="B216" s="92"/>
    </row>
    <row r="217" spans="1:2" ht="12.75">
      <c r="A217" s="92"/>
      <c r="B217" s="92"/>
    </row>
    <row r="218" spans="1:2" ht="12.75">
      <c r="A218" s="92"/>
      <c r="B218" s="92"/>
    </row>
    <row r="219" spans="1:2" ht="12.75">
      <c r="A219" s="92"/>
      <c r="B219" s="92"/>
    </row>
    <row r="220" spans="1:2" ht="12.75">
      <c r="A220" s="92"/>
      <c r="B220" s="92"/>
    </row>
    <row r="221" spans="1:2" ht="12.75">
      <c r="A221" s="92"/>
      <c r="B221" s="92"/>
    </row>
    <row r="222" spans="1:2" ht="12.75">
      <c r="A222" s="92"/>
      <c r="B222" s="92"/>
    </row>
    <row r="223" spans="1:2" ht="12.75">
      <c r="A223" s="92"/>
      <c r="B223" s="92"/>
    </row>
    <row r="224" spans="1:2" ht="12.75">
      <c r="A224" s="92"/>
      <c r="B224" s="92"/>
    </row>
    <row r="225" spans="1:2" ht="12.75">
      <c r="A225" s="92"/>
      <c r="B225" s="92"/>
    </row>
    <row r="226" spans="1:2" ht="12.75">
      <c r="A226" s="92"/>
      <c r="B226" s="92"/>
    </row>
    <row r="227" spans="1:2" ht="12.75">
      <c r="A227" s="92"/>
      <c r="B227" s="92"/>
    </row>
    <row r="228" spans="1:2" ht="12.75">
      <c r="A228" s="92"/>
      <c r="B228" s="92"/>
    </row>
    <row r="229" spans="1:2" ht="12.75">
      <c r="A229" s="92"/>
      <c r="B229" s="92"/>
    </row>
    <row r="230" spans="1:2" ht="12.75">
      <c r="A230" s="92"/>
      <c r="B230" s="92"/>
    </row>
    <row r="231" spans="1:2" ht="12.75">
      <c r="A231" s="92"/>
      <c r="B231" s="92"/>
    </row>
    <row r="232" spans="1:2" ht="12.75">
      <c r="A232" s="92"/>
      <c r="B232" s="92"/>
    </row>
    <row r="233" spans="1:2" ht="12.75">
      <c r="A233" s="92"/>
      <c r="B233" s="92"/>
    </row>
    <row r="234" spans="1:2" ht="12.75">
      <c r="A234" s="92"/>
      <c r="B234" s="92"/>
    </row>
    <row r="235" spans="1:2" ht="12.75">
      <c r="A235" s="92"/>
      <c r="B235" s="92"/>
    </row>
    <row r="236" spans="1:2" ht="12.75">
      <c r="A236" s="92"/>
      <c r="B236" s="92"/>
    </row>
    <row r="237" spans="1:2" ht="12.75">
      <c r="A237" s="92"/>
      <c r="B237" s="92"/>
    </row>
    <row r="238" spans="1:2" ht="12.75">
      <c r="A238" s="92"/>
      <c r="B238" s="92"/>
    </row>
    <row r="239" spans="1:2" ht="12.75">
      <c r="A239" s="92"/>
      <c r="B239" s="92"/>
    </row>
    <row r="240" spans="1:2" ht="12.75">
      <c r="A240" s="92"/>
      <c r="B240" s="92"/>
    </row>
    <row r="241" spans="1:2" ht="12.75">
      <c r="A241" s="92"/>
      <c r="B241" s="92"/>
    </row>
    <row r="242" spans="1:2" ht="12.75">
      <c r="A242" s="92"/>
      <c r="B242" s="92"/>
    </row>
    <row r="243" spans="1:2" ht="12.75">
      <c r="A243" s="92"/>
      <c r="B243" s="92"/>
    </row>
    <row r="244" spans="1:2" ht="12.75">
      <c r="A244" s="92"/>
      <c r="B244" s="92"/>
    </row>
    <row r="245" spans="1:2" ht="12.75">
      <c r="A245" s="92"/>
      <c r="B245" s="92"/>
    </row>
    <row r="246" spans="1:2" ht="12.75">
      <c r="A246" s="92"/>
      <c r="B246" s="92"/>
    </row>
    <row r="247" spans="1:2" ht="12.75">
      <c r="A247" s="92"/>
      <c r="B247" s="92"/>
    </row>
    <row r="248" spans="1:2" ht="12.75">
      <c r="A248" s="92"/>
      <c r="B248" s="92"/>
    </row>
    <row r="249" spans="1:2" ht="12.75">
      <c r="A249" s="92"/>
      <c r="B249" s="92"/>
    </row>
    <row r="250" spans="1:2" ht="12.75">
      <c r="A250" s="92"/>
      <c r="B250" s="92"/>
    </row>
    <row r="251" spans="1:2" ht="12.75">
      <c r="A251" s="92"/>
      <c r="B251" s="92"/>
    </row>
    <row r="252" spans="1:2" ht="12.75">
      <c r="A252" s="92"/>
      <c r="B252" s="92"/>
    </row>
    <row r="253" spans="1:2" ht="12.75">
      <c r="A253" s="92"/>
      <c r="B253" s="92"/>
    </row>
    <row r="254" spans="1:2" ht="12.75">
      <c r="A254" s="92"/>
      <c r="B254" s="92"/>
    </row>
    <row r="255" spans="1:2" ht="12.75">
      <c r="A255" s="92"/>
      <c r="B255" s="92"/>
    </row>
    <row r="256" spans="1:2" ht="12.75">
      <c r="A256" s="92"/>
      <c r="B256" s="92"/>
    </row>
    <row r="257" spans="1:2" ht="12.75">
      <c r="A257" s="92"/>
      <c r="B257" s="92"/>
    </row>
    <row r="258" spans="1:2" ht="12.75">
      <c r="A258" s="92"/>
      <c r="B258" s="92"/>
    </row>
    <row r="259" spans="1:2" ht="12.75">
      <c r="A259" s="92"/>
      <c r="B259" s="92"/>
    </row>
    <row r="260" spans="1:2" ht="12.75">
      <c r="A260" s="92"/>
      <c r="B260" s="92"/>
    </row>
    <row r="261" spans="1:2" ht="12.75">
      <c r="A261" s="92"/>
      <c r="B261" s="92"/>
    </row>
    <row r="262" spans="1:2" ht="12.75">
      <c r="A262" s="92"/>
      <c r="B262" s="92"/>
    </row>
    <row r="263" spans="1:2" ht="12.75">
      <c r="A263" s="92"/>
      <c r="B263" s="92"/>
    </row>
    <row r="264" spans="1:2" ht="12.75">
      <c r="A264" s="92"/>
      <c r="B264" s="92"/>
    </row>
    <row r="265" spans="1:2" ht="12.75">
      <c r="A265" s="92"/>
      <c r="B265" s="92"/>
    </row>
    <row r="266" spans="1:2" ht="12.75">
      <c r="A266" s="92"/>
      <c r="B266" s="92"/>
    </row>
    <row r="267" spans="1:2" ht="12.75">
      <c r="A267" s="92"/>
      <c r="B267" s="92"/>
    </row>
    <row r="268" spans="1:2" ht="12.75">
      <c r="A268" s="92"/>
      <c r="B268" s="92"/>
    </row>
    <row r="269" spans="1:2" ht="12.75">
      <c r="A269" s="92"/>
      <c r="B269" s="92"/>
    </row>
    <row r="270" spans="1:2" ht="12.75">
      <c r="A270" s="92"/>
      <c r="B270" s="92"/>
    </row>
    <row r="271" spans="1:2" ht="12.75">
      <c r="A271" s="92"/>
      <c r="B271" s="92"/>
    </row>
    <row r="272" spans="1:2" ht="12.75">
      <c r="A272" s="92"/>
      <c r="B272" s="92"/>
    </row>
    <row r="273" spans="1:2" ht="12.75">
      <c r="A273" s="92"/>
      <c r="B273" s="92"/>
    </row>
    <row r="274" spans="1:2" ht="12.75">
      <c r="A274" s="92"/>
      <c r="B274" s="92"/>
    </row>
    <row r="275" spans="1:2" ht="12.75">
      <c r="A275" s="92"/>
      <c r="B275" s="92"/>
    </row>
    <row r="276" spans="1:2" ht="12.75">
      <c r="A276" s="92"/>
      <c r="B276" s="92"/>
    </row>
    <row r="277" spans="1:2" ht="12.75">
      <c r="A277" s="92"/>
      <c r="B277" s="92"/>
    </row>
    <row r="278" spans="1:2" ht="12.75">
      <c r="A278" s="92"/>
      <c r="B278" s="92"/>
    </row>
    <row r="279" spans="1:2" ht="12.75">
      <c r="A279" s="92"/>
      <c r="B279" s="92"/>
    </row>
    <row r="280" spans="1:2" ht="12.75">
      <c r="A280" s="92"/>
      <c r="B280" s="92"/>
    </row>
    <row r="281" spans="1:2" ht="12.75">
      <c r="A281" s="92"/>
      <c r="B281" s="92"/>
    </row>
    <row r="282" spans="1:2" ht="12.75">
      <c r="A282" s="92"/>
      <c r="B282" s="92"/>
    </row>
    <row r="283" spans="1:2" ht="12.75">
      <c r="A283" s="92"/>
      <c r="B283" s="92"/>
    </row>
    <row r="284" spans="1:2" ht="12.75">
      <c r="A284" s="92"/>
      <c r="B284" s="92"/>
    </row>
    <row r="285" spans="1:2" ht="12.75">
      <c r="A285" s="92"/>
      <c r="B285" s="92"/>
    </row>
    <row r="286" spans="1:2" ht="12.75">
      <c r="A286" s="92"/>
      <c r="B286" s="92"/>
    </row>
    <row r="287" spans="1:2" ht="12.75">
      <c r="A287" s="92"/>
      <c r="B287" s="92"/>
    </row>
    <row r="288" spans="1:2" ht="12.75">
      <c r="A288" s="92"/>
      <c r="B288" s="92"/>
    </row>
    <row r="289" spans="1:2" ht="12.75">
      <c r="A289" s="92"/>
      <c r="B289" s="92"/>
    </row>
    <row r="290" spans="1:2" ht="12.75">
      <c r="A290" s="92"/>
      <c r="B290" s="92"/>
    </row>
    <row r="291" spans="1:2" ht="12.75">
      <c r="A291" s="92"/>
      <c r="B291" s="92"/>
    </row>
    <row r="292" spans="1:2" ht="12.75">
      <c r="A292" s="92"/>
      <c r="B292" s="92"/>
    </row>
    <row r="293" spans="1:2" ht="12.75">
      <c r="A293" s="92"/>
      <c r="B293" s="92"/>
    </row>
    <row r="294" spans="1:2" ht="12.75">
      <c r="A294" s="92"/>
      <c r="B294" s="92"/>
    </row>
    <row r="295" spans="1:2" ht="12.75">
      <c r="A295" s="92"/>
      <c r="B295" s="92"/>
    </row>
    <row r="296" spans="1:2" ht="12.75">
      <c r="A296" s="92"/>
      <c r="B296" s="92"/>
    </row>
    <row r="297" spans="1:2" ht="12.75">
      <c r="A297" s="92"/>
      <c r="B297" s="92"/>
    </row>
    <row r="298" spans="1:2" ht="12.75">
      <c r="A298" s="92"/>
      <c r="B298" s="92"/>
    </row>
    <row r="299" spans="1:2" ht="12.75">
      <c r="A299" s="92"/>
      <c r="B299" s="92"/>
    </row>
    <row r="300" spans="1:2" ht="12.75">
      <c r="A300" s="92"/>
      <c r="B300" s="92"/>
    </row>
    <row r="301" spans="1:2" ht="12.75">
      <c r="A301" s="92"/>
      <c r="B301" s="92"/>
    </row>
    <row r="302" spans="1:2" ht="12.75">
      <c r="A302" s="92"/>
      <c r="B302" s="92"/>
    </row>
    <row r="303" spans="1:2" ht="12.75">
      <c r="A303" s="92"/>
      <c r="B303" s="92"/>
    </row>
    <row r="304" spans="1:2" ht="12.75">
      <c r="A304" s="92"/>
      <c r="B304" s="92"/>
    </row>
    <row r="305" spans="1:2" ht="12.75">
      <c r="A305" s="92"/>
      <c r="B305" s="92"/>
    </row>
    <row r="306" spans="1:2" ht="12.75">
      <c r="A306" s="92"/>
      <c r="B306" s="92"/>
    </row>
    <row r="307" spans="1:2" ht="12.75">
      <c r="A307" s="92"/>
      <c r="B307" s="92"/>
    </row>
    <row r="308" spans="1:2" ht="12.75">
      <c r="A308" s="92"/>
      <c r="B308" s="92"/>
    </row>
    <row r="309" spans="1:2" ht="12.75">
      <c r="A309" s="92"/>
      <c r="B309" s="92"/>
    </row>
    <row r="310" spans="1:2" ht="12.75">
      <c r="A310" s="92"/>
      <c r="B310" s="92"/>
    </row>
  </sheetData>
  <sheetProtection/>
  <mergeCells count="26">
    <mergeCell ref="A16:F16"/>
    <mergeCell ref="A14:C14"/>
    <mergeCell ref="O9:O10"/>
    <mergeCell ref="D9:D10"/>
    <mergeCell ref="F9:F10"/>
    <mergeCell ref="G9:G10"/>
    <mergeCell ref="E9:E10"/>
    <mergeCell ref="B9:B10"/>
    <mergeCell ref="N9:N10"/>
    <mergeCell ref="A8:R8"/>
    <mergeCell ref="Q9:Q10"/>
    <mergeCell ref="R9:R10"/>
    <mergeCell ref="I9:I10"/>
    <mergeCell ref="J9:J10"/>
    <mergeCell ref="K9:K10"/>
    <mergeCell ref="A9:A10"/>
    <mergeCell ref="A1:R1"/>
    <mergeCell ref="A2:R2"/>
    <mergeCell ref="A3:R3"/>
    <mergeCell ref="A4:R4"/>
    <mergeCell ref="A5:R5"/>
    <mergeCell ref="L9:L10"/>
    <mergeCell ref="M9:M10"/>
    <mergeCell ref="C9:C10"/>
    <mergeCell ref="H9:H10"/>
    <mergeCell ref="P9:P10"/>
  </mergeCells>
  <printOptions horizontalCentered="1"/>
  <pageMargins left="0.3937007874015748" right="0.3937007874015748" top="0.3937007874015748" bottom="0.3937007874015748" header="0" footer="0"/>
  <pageSetup fitToHeight="1" fitToWidth="1" horizontalDpi="600" verticalDpi="600" orientation="landscape" paperSize="8" scale="58" r:id="rId1"/>
</worksheet>
</file>

<file path=xl/worksheets/sheet3.xml><?xml version="1.0" encoding="utf-8"?>
<worksheet xmlns="http://schemas.openxmlformats.org/spreadsheetml/2006/main" xmlns:r="http://schemas.openxmlformats.org/officeDocument/2006/relationships">
  <sheetPr>
    <pageSetUpPr fitToPage="1"/>
  </sheetPr>
  <dimension ref="A1:Q193"/>
  <sheetViews>
    <sheetView zoomScale="70" zoomScaleNormal="70" zoomScaleSheetLayoutView="40" zoomScalePageLayoutView="0" workbookViewId="0" topLeftCell="A1">
      <selection activeCell="I44" sqref="I44"/>
    </sheetView>
  </sheetViews>
  <sheetFormatPr defaultColWidth="9.140625" defaultRowHeight="12.75"/>
  <cols>
    <col min="1" max="1" width="18.57421875" style="1" customWidth="1"/>
    <col min="2" max="2" width="23.57421875" style="1" customWidth="1"/>
    <col min="3" max="3" width="25.8515625" style="1" customWidth="1"/>
    <col min="4" max="4" width="42.57421875" style="1" customWidth="1"/>
    <col min="5" max="6" width="7.8515625" style="1" bestFit="1" customWidth="1"/>
    <col min="7" max="7" width="16.7109375" style="1" customWidth="1"/>
    <col min="8" max="8" width="17.140625" style="1" customWidth="1"/>
    <col min="9" max="9" width="23.421875" style="1" customWidth="1"/>
    <col min="10" max="10" width="23.28125" style="1" customWidth="1"/>
    <col min="11" max="11" width="20.421875" style="1" customWidth="1"/>
    <col min="12" max="12" width="28.421875" style="1" customWidth="1"/>
    <col min="13" max="16" width="13.8515625" style="1" customWidth="1"/>
    <col min="17" max="16384" width="9.140625" style="1" customWidth="1"/>
  </cols>
  <sheetData>
    <row r="1" spans="1:16" ht="18.75">
      <c r="A1" s="114" t="s">
        <v>147</v>
      </c>
      <c r="B1" s="135"/>
      <c r="C1" s="115"/>
      <c r="D1" s="115"/>
      <c r="E1" s="115"/>
      <c r="F1" s="115"/>
      <c r="G1" s="115"/>
      <c r="H1" s="115"/>
      <c r="I1" s="115"/>
      <c r="J1" s="115"/>
      <c r="K1" s="115"/>
      <c r="L1" s="115"/>
      <c r="M1" s="115"/>
      <c r="N1" s="115"/>
      <c r="O1" s="115"/>
      <c r="P1" s="115"/>
    </row>
    <row r="2" spans="1:16" ht="18.75">
      <c r="A2" s="112" t="s">
        <v>151</v>
      </c>
      <c r="B2" s="113"/>
      <c r="C2" s="113"/>
      <c r="D2" s="113"/>
      <c r="E2" s="113"/>
      <c r="F2" s="113"/>
      <c r="G2" s="113"/>
      <c r="H2" s="113"/>
      <c r="I2" s="113"/>
      <c r="J2" s="113"/>
      <c r="K2" s="113"/>
      <c r="L2" s="113"/>
      <c r="M2" s="113"/>
      <c r="N2" s="113"/>
      <c r="O2" s="113"/>
      <c r="P2" s="113"/>
    </row>
    <row r="3" spans="1:16" ht="15.75">
      <c r="A3" s="116" t="s">
        <v>0</v>
      </c>
      <c r="B3" s="116"/>
      <c r="C3" s="113"/>
      <c r="D3" s="113"/>
      <c r="E3" s="113"/>
      <c r="F3" s="113"/>
      <c r="G3" s="113"/>
      <c r="H3" s="113"/>
      <c r="I3" s="113"/>
      <c r="J3" s="113"/>
      <c r="K3" s="113"/>
      <c r="L3" s="113"/>
      <c r="M3" s="113"/>
      <c r="N3" s="113"/>
      <c r="O3" s="113"/>
      <c r="P3" s="113"/>
    </row>
    <row r="4" spans="1:16" s="22" customFormat="1" ht="18">
      <c r="A4" s="117" t="s">
        <v>75</v>
      </c>
      <c r="B4" s="117"/>
      <c r="C4" s="118"/>
      <c r="D4" s="118"/>
      <c r="E4" s="118"/>
      <c r="F4" s="118"/>
      <c r="G4" s="118"/>
      <c r="H4" s="118"/>
      <c r="I4" s="118"/>
      <c r="J4" s="118"/>
      <c r="K4" s="118"/>
      <c r="L4" s="118"/>
      <c r="M4" s="118"/>
      <c r="N4" s="118"/>
      <c r="O4" s="118"/>
      <c r="P4" s="118"/>
    </row>
    <row r="8" spans="1:16" ht="22.5" customHeight="1">
      <c r="A8" s="131" t="s">
        <v>202</v>
      </c>
      <c r="B8" s="132"/>
      <c r="C8" s="132"/>
      <c r="D8" s="132"/>
      <c r="E8" s="132"/>
      <c r="F8" s="132"/>
      <c r="G8" s="132"/>
      <c r="H8" s="132"/>
      <c r="I8" s="132"/>
      <c r="J8" s="132"/>
      <c r="K8" s="132"/>
      <c r="L8" s="132"/>
      <c r="M8" s="132"/>
      <c r="N8" s="132"/>
      <c r="O8" s="132"/>
      <c r="P8" s="133"/>
    </row>
    <row r="9" spans="1:16" ht="25.5" customHeight="1">
      <c r="A9" s="125" t="s">
        <v>199</v>
      </c>
      <c r="B9" s="125" t="s">
        <v>200</v>
      </c>
      <c r="C9" s="125" t="s">
        <v>201</v>
      </c>
      <c r="D9" s="125" t="s">
        <v>14</v>
      </c>
      <c r="E9" s="131" t="s">
        <v>95</v>
      </c>
      <c r="F9" s="132"/>
      <c r="G9" s="133"/>
      <c r="H9" s="124" t="s">
        <v>60</v>
      </c>
      <c r="I9" s="125" t="s">
        <v>203</v>
      </c>
      <c r="J9" s="136" t="s">
        <v>204</v>
      </c>
      <c r="K9" s="125" t="s">
        <v>205</v>
      </c>
      <c r="L9" s="125" t="s">
        <v>49</v>
      </c>
      <c r="M9" s="130" t="s">
        <v>15</v>
      </c>
      <c r="N9" s="130"/>
      <c r="O9" s="130"/>
      <c r="P9" s="130"/>
    </row>
    <row r="10" spans="1:16" ht="57" customHeight="1">
      <c r="A10" s="128"/>
      <c r="B10" s="128"/>
      <c r="C10" s="121"/>
      <c r="D10" s="128"/>
      <c r="E10" s="74" t="s">
        <v>9</v>
      </c>
      <c r="F10" s="74" t="s">
        <v>10</v>
      </c>
      <c r="G10" s="74" t="s">
        <v>11</v>
      </c>
      <c r="H10" s="125"/>
      <c r="I10" s="121"/>
      <c r="J10" s="137"/>
      <c r="K10" s="121"/>
      <c r="L10" s="121"/>
      <c r="M10" s="73" t="s">
        <v>5</v>
      </c>
      <c r="N10" s="73" t="s">
        <v>6</v>
      </c>
      <c r="O10" s="73" t="s">
        <v>7</v>
      </c>
      <c r="P10" s="75" t="s">
        <v>12</v>
      </c>
    </row>
    <row r="11" spans="1:16" ht="30" customHeight="1">
      <c r="A11" s="2" t="s">
        <v>40</v>
      </c>
      <c r="B11" s="2" t="s">
        <v>40</v>
      </c>
      <c r="C11" s="2" t="s">
        <v>40</v>
      </c>
      <c r="D11" s="2" t="s">
        <v>41</v>
      </c>
      <c r="E11" s="2" t="s">
        <v>43</v>
      </c>
      <c r="F11" s="2" t="s">
        <v>43</v>
      </c>
      <c r="G11" s="2" t="s">
        <v>43</v>
      </c>
      <c r="H11" s="2" t="s">
        <v>40</v>
      </c>
      <c r="I11" s="2" t="s">
        <v>90</v>
      </c>
      <c r="J11" s="2" t="s">
        <v>91</v>
      </c>
      <c r="K11" s="2" t="s">
        <v>92</v>
      </c>
      <c r="L11" s="2" t="s">
        <v>93</v>
      </c>
      <c r="M11" s="6" t="s">
        <v>38</v>
      </c>
      <c r="N11" s="6" t="s">
        <v>38</v>
      </c>
      <c r="O11" s="6" t="s">
        <v>38</v>
      </c>
      <c r="P11" s="6" t="s">
        <v>39</v>
      </c>
    </row>
    <row r="12" spans="1:17" ht="12.75">
      <c r="A12" s="3" t="s">
        <v>0</v>
      </c>
      <c r="B12" s="3"/>
      <c r="C12" s="3"/>
      <c r="D12" s="3" t="s">
        <v>0</v>
      </c>
      <c r="E12" s="4"/>
      <c r="F12" s="4"/>
      <c r="G12" s="4"/>
      <c r="H12" s="4"/>
      <c r="I12" s="3"/>
      <c r="J12" s="3"/>
      <c r="K12" s="3"/>
      <c r="L12" s="3"/>
      <c r="M12" s="7" t="s">
        <v>39</v>
      </c>
      <c r="N12" s="7" t="s">
        <v>39</v>
      </c>
      <c r="O12" s="7" t="s">
        <v>39</v>
      </c>
      <c r="P12" s="7" t="s">
        <v>39</v>
      </c>
      <c r="Q12" s="11"/>
    </row>
    <row r="14" spans="1:15" ht="12.75">
      <c r="A14" s="134"/>
      <c r="B14" s="134"/>
      <c r="C14" s="113"/>
      <c r="D14" s="113"/>
      <c r="E14" s="113"/>
      <c r="F14" s="113"/>
      <c r="G14" s="113"/>
      <c r="H14" s="113"/>
      <c r="I14" s="113"/>
      <c r="J14" s="113"/>
      <c r="K14" s="113"/>
      <c r="L14" s="113"/>
      <c r="M14" s="9"/>
      <c r="N14" s="9"/>
      <c r="O14" s="9"/>
    </row>
    <row r="15" spans="11:16" ht="12.75">
      <c r="K15" s="67" t="s">
        <v>86</v>
      </c>
      <c r="P15" s="4"/>
    </row>
    <row r="16" spans="1:16" ht="12.75">
      <c r="A16" s="15"/>
      <c r="K16" s="67" t="s">
        <v>152</v>
      </c>
      <c r="P16" s="4"/>
    </row>
    <row r="17" spans="5:8" ht="12.75">
      <c r="E17" s="10"/>
      <c r="F17" s="10"/>
      <c r="G17" s="10"/>
      <c r="H17" s="10"/>
    </row>
    <row r="18" spans="1:8" ht="12.75">
      <c r="A18" s="98" t="s">
        <v>206</v>
      </c>
      <c r="E18" s="10"/>
      <c r="F18" s="10"/>
      <c r="G18" s="10"/>
      <c r="H18" s="10"/>
    </row>
    <row r="19" spans="1:8" ht="12.75">
      <c r="A19" s="93" t="s">
        <v>207</v>
      </c>
      <c r="E19" s="10"/>
      <c r="F19" s="10"/>
      <c r="G19" s="10"/>
      <c r="H19" s="10"/>
    </row>
    <row r="20" spans="1:8" ht="12.75">
      <c r="A20" s="93" t="s">
        <v>208</v>
      </c>
      <c r="E20" s="10"/>
      <c r="F20" s="10"/>
      <c r="G20" s="10"/>
      <c r="H20" s="10"/>
    </row>
    <row r="21" ht="12.75">
      <c r="A21" s="93" t="s">
        <v>209</v>
      </c>
    </row>
    <row r="22" ht="12.75">
      <c r="A22" s="93"/>
    </row>
    <row r="23" ht="12.75">
      <c r="A23" s="96" t="s">
        <v>210</v>
      </c>
    </row>
    <row r="24" ht="12.75">
      <c r="A24" s="93" t="s">
        <v>211</v>
      </c>
    </row>
    <row r="25" ht="12.75">
      <c r="A25" s="93" t="s">
        <v>212</v>
      </c>
    </row>
    <row r="26" ht="12.75">
      <c r="A26" s="93" t="s">
        <v>213</v>
      </c>
    </row>
    <row r="27" ht="12.75">
      <c r="A27" s="93"/>
    </row>
    <row r="28" ht="15" customHeight="1">
      <c r="A28" s="96" t="s">
        <v>91</v>
      </c>
    </row>
    <row r="29" ht="12.75">
      <c r="A29" s="93" t="s">
        <v>214</v>
      </c>
    </row>
    <row r="30" ht="12.75">
      <c r="A30" s="93" t="s">
        <v>215</v>
      </c>
    </row>
    <row r="31" ht="12.75">
      <c r="A31" s="93" t="s">
        <v>216</v>
      </c>
    </row>
    <row r="32" ht="12.75">
      <c r="A32" s="93"/>
    </row>
    <row r="33" ht="12.75">
      <c r="A33" s="96" t="s">
        <v>217</v>
      </c>
    </row>
    <row r="34" ht="12.75">
      <c r="A34" s="93" t="s">
        <v>211</v>
      </c>
    </row>
    <row r="35" ht="12.75">
      <c r="A35" s="93" t="s">
        <v>218</v>
      </c>
    </row>
    <row r="36" ht="12.75">
      <c r="A36" s="92" t="s">
        <v>219</v>
      </c>
    </row>
    <row r="37" ht="12.75">
      <c r="A37" s="92"/>
    </row>
    <row r="38" ht="12.75">
      <c r="A38" s="96" t="s">
        <v>220</v>
      </c>
    </row>
    <row r="39" ht="12.75">
      <c r="A39" s="93" t="s">
        <v>221</v>
      </c>
    </row>
    <row r="40" ht="12.75">
      <c r="A40" s="93" t="s">
        <v>222</v>
      </c>
    </row>
    <row r="41" ht="12.75">
      <c r="A41" s="92" t="s">
        <v>223</v>
      </c>
    </row>
    <row r="42" ht="12.75">
      <c r="A42" s="92"/>
    </row>
    <row r="43" ht="12.75">
      <c r="A43" s="92"/>
    </row>
    <row r="44" ht="12.75">
      <c r="A44" s="92"/>
    </row>
    <row r="45" ht="12.75">
      <c r="A45" s="92"/>
    </row>
    <row r="46" ht="12.75">
      <c r="A46" s="92"/>
    </row>
    <row r="47" ht="12.75">
      <c r="A47" s="92"/>
    </row>
    <row r="48" ht="12.75">
      <c r="A48" s="92"/>
    </row>
    <row r="49" ht="12.75">
      <c r="A49" s="92"/>
    </row>
    <row r="50" ht="12.75">
      <c r="A50" s="92"/>
    </row>
    <row r="51" ht="12.75">
      <c r="A51" s="92"/>
    </row>
    <row r="52" ht="12.75">
      <c r="A52" s="92"/>
    </row>
    <row r="53" ht="12.75">
      <c r="A53" s="92"/>
    </row>
    <row r="54" ht="12.75">
      <c r="A54" s="92"/>
    </row>
    <row r="55" ht="12.75">
      <c r="A55" s="92"/>
    </row>
    <row r="56" ht="12.75">
      <c r="A56" s="92"/>
    </row>
    <row r="57" ht="12.75">
      <c r="A57" s="92"/>
    </row>
    <row r="58" ht="12.75">
      <c r="A58" s="92"/>
    </row>
    <row r="59" ht="12.75">
      <c r="A59" s="92"/>
    </row>
    <row r="60" ht="12.75">
      <c r="A60" s="92"/>
    </row>
    <row r="61" ht="12.75">
      <c r="A61" s="92"/>
    </row>
    <row r="62" ht="12.75">
      <c r="A62" s="92"/>
    </row>
    <row r="63" ht="12.75">
      <c r="A63" s="92"/>
    </row>
    <row r="64" ht="12.75">
      <c r="A64" s="92"/>
    </row>
    <row r="65" ht="12.75">
      <c r="A65" s="92"/>
    </row>
    <row r="66" ht="12.75">
      <c r="A66" s="92"/>
    </row>
    <row r="67" ht="12.75">
      <c r="A67" s="92"/>
    </row>
    <row r="68" ht="12.75">
      <c r="A68" s="92"/>
    </row>
    <row r="69" ht="12.75">
      <c r="A69" s="92"/>
    </row>
    <row r="70" ht="12.75">
      <c r="A70" s="92"/>
    </row>
    <row r="71" ht="12.75">
      <c r="A71" s="92"/>
    </row>
    <row r="72" ht="12.75">
      <c r="A72" s="92"/>
    </row>
    <row r="73" ht="12.75">
      <c r="A73" s="92"/>
    </row>
    <row r="74" ht="12.75">
      <c r="A74" s="92"/>
    </row>
    <row r="75" ht="12.75">
      <c r="A75" s="92"/>
    </row>
    <row r="76" ht="12.75">
      <c r="A76" s="92"/>
    </row>
    <row r="77" ht="12.75">
      <c r="A77" s="92"/>
    </row>
    <row r="78" ht="12.75">
      <c r="A78" s="92"/>
    </row>
    <row r="79" ht="12.75">
      <c r="A79" s="92"/>
    </row>
    <row r="80" ht="12.75">
      <c r="A80" s="92"/>
    </row>
    <row r="81" ht="12.75">
      <c r="A81" s="92"/>
    </row>
    <row r="82" ht="12.75">
      <c r="A82" s="92"/>
    </row>
    <row r="83" ht="12.75">
      <c r="A83" s="92"/>
    </row>
    <row r="84" ht="12.75">
      <c r="A84" s="92"/>
    </row>
    <row r="85" ht="12.75">
      <c r="A85" s="92"/>
    </row>
    <row r="86" ht="12.75">
      <c r="A86" s="92"/>
    </row>
    <row r="87" ht="12.75">
      <c r="A87" s="92"/>
    </row>
    <row r="88" ht="12.75">
      <c r="A88" s="92"/>
    </row>
    <row r="89" ht="12.75">
      <c r="A89" s="92"/>
    </row>
    <row r="90" ht="12.75">
      <c r="A90" s="92"/>
    </row>
    <row r="91" ht="12.75">
      <c r="A91" s="92"/>
    </row>
    <row r="92" ht="12.75">
      <c r="A92" s="92"/>
    </row>
    <row r="93" ht="12.75">
      <c r="A93" s="92"/>
    </row>
    <row r="94" ht="12.75">
      <c r="A94" s="92"/>
    </row>
    <row r="95" ht="12.75">
      <c r="A95" s="92"/>
    </row>
    <row r="96" ht="12.75">
      <c r="A96" s="92"/>
    </row>
    <row r="97" ht="12.75">
      <c r="A97" s="92"/>
    </row>
    <row r="98" ht="12.75">
      <c r="A98" s="92"/>
    </row>
    <row r="99" ht="12.75">
      <c r="A99" s="92"/>
    </row>
    <row r="100" ht="12.75">
      <c r="A100" s="92"/>
    </row>
    <row r="101" ht="12.75">
      <c r="A101" s="92"/>
    </row>
    <row r="102" ht="12.75">
      <c r="A102" s="92"/>
    </row>
    <row r="103" ht="12.75">
      <c r="A103" s="92"/>
    </row>
    <row r="104" ht="12.75">
      <c r="A104" s="92"/>
    </row>
    <row r="105" ht="12.75">
      <c r="A105" s="92"/>
    </row>
    <row r="106" ht="12.75">
      <c r="A106" s="92"/>
    </row>
    <row r="107" ht="12.75">
      <c r="A107" s="92"/>
    </row>
    <row r="108" ht="12.75">
      <c r="A108" s="92"/>
    </row>
    <row r="109" ht="12.75">
      <c r="A109" s="92"/>
    </row>
    <row r="110" ht="12.75">
      <c r="A110" s="92"/>
    </row>
    <row r="111" ht="12.75">
      <c r="A111" s="92"/>
    </row>
    <row r="112" ht="12.75">
      <c r="A112" s="92"/>
    </row>
    <row r="113" ht="12.75">
      <c r="A113" s="92"/>
    </row>
    <row r="114" ht="12.75">
      <c r="A114" s="92"/>
    </row>
    <row r="115" ht="12.75">
      <c r="A115" s="92"/>
    </row>
    <row r="116" ht="12.75">
      <c r="A116" s="92"/>
    </row>
    <row r="117" ht="12.75">
      <c r="A117" s="92"/>
    </row>
    <row r="118" ht="12.75">
      <c r="A118" s="92"/>
    </row>
    <row r="119" ht="12.75">
      <c r="A119" s="92"/>
    </row>
    <row r="120" ht="12.75">
      <c r="A120" s="92"/>
    </row>
    <row r="121" ht="12.75">
      <c r="A121" s="92"/>
    </row>
    <row r="122" ht="12.75">
      <c r="A122" s="92"/>
    </row>
    <row r="123" ht="12.75">
      <c r="A123" s="92"/>
    </row>
    <row r="124" ht="12.75">
      <c r="A124" s="92"/>
    </row>
    <row r="125" ht="12.75">
      <c r="A125" s="92"/>
    </row>
    <row r="126" ht="12.75">
      <c r="A126" s="92"/>
    </row>
    <row r="127" ht="12.75">
      <c r="A127" s="92"/>
    </row>
    <row r="128" ht="12.75">
      <c r="A128" s="92"/>
    </row>
    <row r="129" ht="12.75">
      <c r="A129" s="92"/>
    </row>
    <row r="130" ht="12.75">
      <c r="A130" s="92"/>
    </row>
    <row r="131" ht="12.75">
      <c r="A131" s="92"/>
    </row>
    <row r="132" ht="12.75">
      <c r="A132" s="92"/>
    </row>
    <row r="133" ht="12.75">
      <c r="A133" s="92"/>
    </row>
    <row r="134" ht="12.75">
      <c r="A134" s="92"/>
    </row>
    <row r="135" ht="12.75">
      <c r="A135" s="92"/>
    </row>
    <row r="136" ht="12.75">
      <c r="A136" s="92"/>
    </row>
    <row r="137" ht="12.75">
      <c r="A137" s="92"/>
    </row>
    <row r="138" ht="12.75">
      <c r="A138" s="92"/>
    </row>
    <row r="139" ht="12.75">
      <c r="A139" s="92"/>
    </row>
    <row r="140" ht="12.75">
      <c r="A140" s="92"/>
    </row>
    <row r="141" ht="12.75">
      <c r="A141" s="92"/>
    </row>
    <row r="142" ht="12.75">
      <c r="A142" s="92"/>
    </row>
    <row r="143" ht="12.75">
      <c r="A143" s="92"/>
    </row>
    <row r="144" ht="12.75">
      <c r="A144" s="92"/>
    </row>
    <row r="145" ht="12.75">
      <c r="A145" s="92"/>
    </row>
    <row r="146" ht="12.75">
      <c r="A146" s="92"/>
    </row>
    <row r="147" ht="12.75">
      <c r="A147" s="92"/>
    </row>
    <row r="148" ht="12.75">
      <c r="A148" s="92"/>
    </row>
    <row r="149" ht="12.75">
      <c r="A149" s="92"/>
    </row>
    <row r="150" ht="12.75">
      <c r="A150" s="92"/>
    </row>
    <row r="151" ht="12.75">
      <c r="A151" s="92"/>
    </row>
    <row r="152" ht="12.75">
      <c r="A152" s="92"/>
    </row>
    <row r="153" ht="12.75">
      <c r="A153" s="92"/>
    </row>
    <row r="154" ht="12.75">
      <c r="A154" s="92"/>
    </row>
    <row r="155" ht="12.75">
      <c r="A155" s="92"/>
    </row>
    <row r="156" ht="12.75">
      <c r="A156" s="92"/>
    </row>
    <row r="157" ht="12.75">
      <c r="A157" s="92"/>
    </row>
    <row r="158" ht="12.75">
      <c r="A158" s="92"/>
    </row>
    <row r="159" ht="12.75">
      <c r="A159" s="92"/>
    </row>
    <row r="160" ht="12.75">
      <c r="A160" s="92"/>
    </row>
    <row r="161" ht="12.75">
      <c r="A161" s="92"/>
    </row>
    <row r="162" ht="12.75">
      <c r="A162" s="92"/>
    </row>
    <row r="163" ht="12.75">
      <c r="A163" s="92"/>
    </row>
    <row r="164" ht="12.75">
      <c r="A164" s="92"/>
    </row>
    <row r="165" ht="12.75">
      <c r="A165" s="92"/>
    </row>
    <row r="166" ht="12.75">
      <c r="A166" s="92"/>
    </row>
    <row r="167" ht="12.75">
      <c r="A167" s="92"/>
    </row>
    <row r="168" ht="12.75">
      <c r="A168" s="92"/>
    </row>
    <row r="169" ht="12.75">
      <c r="A169" s="92"/>
    </row>
    <row r="170" ht="12.75">
      <c r="A170" s="92"/>
    </row>
    <row r="171" ht="12.75">
      <c r="A171" s="92"/>
    </row>
    <row r="172" ht="12.75">
      <c r="A172" s="92"/>
    </row>
    <row r="173" ht="12.75">
      <c r="A173" s="92"/>
    </row>
    <row r="174" ht="12.75">
      <c r="A174" s="92"/>
    </row>
    <row r="175" ht="12.75">
      <c r="A175" s="92"/>
    </row>
    <row r="176" ht="12.75">
      <c r="A176" s="92"/>
    </row>
    <row r="177" ht="12.75">
      <c r="A177" s="92"/>
    </row>
    <row r="178" ht="12.75">
      <c r="A178" s="92"/>
    </row>
    <row r="179" ht="12.75">
      <c r="A179" s="92"/>
    </row>
    <row r="180" ht="12.75">
      <c r="A180" s="92"/>
    </row>
    <row r="181" ht="12.75">
      <c r="A181" s="92"/>
    </row>
    <row r="182" ht="12.75">
      <c r="A182" s="92"/>
    </row>
    <row r="183" ht="12.75">
      <c r="A183" s="92"/>
    </row>
    <row r="184" ht="12.75">
      <c r="A184" s="92"/>
    </row>
    <row r="185" ht="12.75">
      <c r="A185" s="92"/>
    </row>
    <row r="186" ht="12.75">
      <c r="A186" s="92"/>
    </row>
    <row r="187" ht="12.75">
      <c r="A187" s="92"/>
    </row>
    <row r="188" ht="12.75">
      <c r="A188" s="92"/>
    </row>
    <row r="189" ht="12.75">
      <c r="A189" s="92"/>
    </row>
    <row r="190" ht="12.75">
      <c r="A190" s="92"/>
    </row>
    <row r="191" ht="12.75">
      <c r="A191" s="92"/>
    </row>
    <row r="192" ht="12.75">
      <c r="A192" s="92"/>
    </row>
    <row r="193" ht="12.75">
      <c r="A193" s="92"/>
    </row>
  </sheetData>
  <sheetProtection/>
  <mergeCells count="17">
    <mergeCell ref="A1:P1"/>
    <mergeCell ref="A3:P3"/>
    <mergeCell ref="A4:P4"/>
    <mergeCell ref="K9:K10"/>
    <mergeCell ref="L9:L10"/>
    <mergeCell ref="J9:J10"/>
    <mergeCell ref="A2:P2"/>
    <mergeCell ref="H9:H10"/>
    <mergeCell ref="I9:I10"/>
    <mergeCell ref="C9:C10"/>
    <mergeCell ref="M9:P9"/>
    <mergeCell ref="A8:P8"/>
    <mergeCell ref="D9:D10"/>
    <mergeCell ref="B9:B10"/>
    <mergeCell ref="E9:G9"/>
    <mergeCell ref="A14:L14"/>
    <mergeCell ref="A9:A10"/>
  </mergeCells>
  <printOptions horizontalCentered="1"/>
  <pageMargins left="0.3937007874015748" right="0.3937007874015748" top="0.3937007874015748" bottom="0.3937007874015748" header="0" footer="0"/>
  <pageSetup fitToHeight="1" fitToWidth="1" horizontalDpi="600" verticalDpi="600" orientation="landscape" paperSize="8" scale="65" r:id="rId1"/>
</worksheet>
</file>

<file path=xl/worksheets/sheet4.xml><?xml version="1.0" encoding="utf-8"?>
<worksheet xmlns="http://schemas.openxmlformats.org/spreadsheetml/2006/main" xmlns:r="http://schemas.openxmlformats.org/officeDocument/2006/relationships">
  <sheetPr>
    <pageSetUpPr fitToPage="1"/>
  </sheetPr>
  <dimension ref="A1:BU73"/>
  <sheetViews>
    <sheetView zoomScale="85" zoomScaleNormal="85" zoomScaleSheetLayoutView="85" zoomScalePageLayoutView="0" workbookViewId="0" topLeftCell="L1">
      <selection activeCell="Q16" sqref="Q16"/>
    </sheetView>
  </sheetViews>
  <sheetFormatPr defaultColWidth="9.140625" defaultRowHeight="12.75"/>
  <cols>
    <col min="1" max="1" width="29.8515625" style="1" customWidth="1"/>
    <col min="2" max="2" width="15.421875" style="1" customWidth="1"/>
    <col min="3" max="3" width="18.57421875" style="1" customWidth="1"/>
    <col min="4" max="4" width="17.28125" style="1" customWidth="1"/>
    <col min="5" max="5" width="21.421875" style="1" customWidth="1"/>
    <col min="6" max="7" width="12.140625" style="1" customWidth="1"/>
    <col min="8" max="9" width="7.8515625" style="1" bestFit="1" customWidth="1"/>
    <col min="10" max="10" width="11.140625" style="1" customWidth="1"/>
    <col min="11" max="11" width="17.140625" style="1" customWidth="1"/>
    <col min="12" max="12" width="15.7109375" style="1" customWidth="1"/>
    <col min="13" max="13" width="20.00390625" style="1" customWidth="1"/>
    <col min="14" max="14" width="46.28125" style="1" customWidth="1"/>
    <col min="15" max="15" width="15.7109375" style="1" customWidth="1"/>
    <col min="16" max="16" width="14.28125" style="1" bestFit="1" customWidth="1"/>
    <col min="17" max="17" width="14.7109375" style="1" bestFit="1" customWidth="1"/>
    <col min="18" max="18" width="13.57421875" style="1" customWidth="1"/>
    <col min="19" max="19" width="16.00390625" style="1" customWidth="1"/>
    <col min="20" max="20" width="14.421875" style="1" customWidth="1"/>
    <col min="21" max="21" width="19.57421875" style="1" customWidth="1"/>
    <col min="22" max="22" width="31.421875" style="1" customWidth="1"/>
    <col min="23" max="23" width="14.7109375" style="1" customWidth="1"/>
    <col min="24" max="24" width="13.7109375" style="1" customWidth="1"/>
    <col min="25" max="25" width="17.57421875" style="1" customWidth="1"/>
    <col min="26" max="47" width="9.140625" style="1" customWidth="1"/>
    <col min="48" max="48" width="11.7109375" style="1" bestFit="1" customWidth="1"/>
    <col min="49" max="16384" width="9.140625" style="1" customWidth="1"/>
  </cols>
  <sheetData>
    <row r="1" spans="1:20" s="22" customFormat="1" ht="18.75">
      <c r="A1" s="138" t="s">
        <v>148</v>
      </c>
      <c r="B1" s="139"/>
      <c r="C1" s="139"/>
      <c r="D1" s="139"/>
      <c r="E1" s="139"/>
      <c r="F1" s="139"/>
      <c r="G1" s="139"/>
      <c r="H1" s="139"/>
      <c r="I1" s="139"/>
      <c r="J1" s="139"/>
      <c r="K1" s="139"/>
      <c r="L1" s="139"/>
      <c r="M1" s="139"/>
      <c r="N1" s="139"/>
      <c r="O1" s="139"/>
      <c r="P1" s="139"/>
      <c r="Q1" s="139"/>
      <c r="R1" s="139"/>
      <c r="S1" s="139"/>
      <c r="T1" s="139"/>
    </row>
    <row r="2" spans="1:20" s="22" customFormat="1" ht="18.75">
      <c r="A2" s="140" t="s">
        <v>151</v>
      </c>
      <c r="B2" s="118"/>
      <c r="C2" s="118"/>
      <c r="D2" s="118"/>
      <c r="E2" s="118"/>
      <c r="F2" s="118"/>
      <c r="G2" s="118"/>
      <c r="H2" s="118"/>
      <c r="I2" s="118"/>
      <c r="J2" s="118"/>
      <c r="K2" s="118"/>
      <c r="L2" s="118"/>
      <c r="M2" s="118"/>
      <c r="N2" s="118"/>
      <c r="O2" s="118"/>
      <c r="P2" s="118"/>
      <c r="Q2" s="118"/>
      <c r="R2" s="118"/>
      <c r="S2" s="118"/>
      <c r="T2" s="118"/>
    </row>
    <row r="3" s="22" customFormat="1" ht="12.75"/>
    <row r="4" spans="1:20" s="22" customFormat="1" ht="18">
      <c r="A4" s="117" t="s">
        <v>35</v>
      </c>
      <c r="B4" s="118"/>
      <c r="C4" s="118"/>
      <c r="D4" s="118"/>
      <c r="E4" s="118"/>
      <c r="F4" s="118"/>
      <c r="G4" s="118"/>
      <c r="H4" s="118"/>
      <c r="I4" s="118"/>
      <c r="J4" s="118"/>
      <c r="K4" s="118"/>
      <c r="L4" s="118"/>
      <c r="M4" s="118"/>
      <c r="N4" s="118"/>
      <c r="O4" s="118"/>
      <c r="P4" s="118"/>
      <c r="Q4" s="118"/>
      <c r="R4" s="118"/>
      <c r="S4" s="118"/>
      <c r="T4" s="118"/>
    </row>
    <row r="5" spans="1:25" ht="22.5" customHeight="1">
      <c r="A5" s="124" t="s">
        <v>224</v>
      </c>
      <c r="B5" s="121" t="s">
        <v>225</v>
      </c>
      <c r="C5" s="121" t="s">
        <v>226</v>
      </c>
      <c r="D5" s="121" t="s">
        <v>77</v>
      </c>
      <c r="E5" s="121" t="s">
        <v>227</v>
      </c>
      <c r="F5" s="143" t="s">
        <v>228</v>
      </c>
      <c r="G5" s="156" t="s">
        <v>229</v>
      </c>
      <c r="H5" s="130" t="s">
        <v>106</v>
      </c>
      <c r="I5" s="147"/>
      <c r="J5" s="147"/>
      <c r="K5" s="121" t="s">
        <v>105</v>
      </c>
      <c r="L5" s="130" t="s">
        <v>64</v>
      </c>
      <c r="M5" s="124" t="s">
        <v>104</v>
      </c>
      <c r="N5" s="124" t="s">
        <v>107</v>
      </c>
      <c r="O5" s="124" t="s">
        <v>230</v>
      </c>
      <c r="P5" s="152" t="s">
        <v>122</v>
      </c>
      <c r="Q5" s="153"/>
      <c r="R5" s="153"/>
      <c r="S5" s="153"/>
      <c r="T5" s="153"/>
      <c r="U5" s="153"/>
      <c r="V5" s="153"/>
      <c r="W5" s="153"/>
      <c r="X5" s="154"/>
      <c r="Y5" s="121" t="s">
        <v>234</v>
      </c>
    </row>
    <row r="6" spans="1:25" ht="38.25" customHeight="1">
      <c r="A6" s="136"/>
      <c r="B6" s="128"/>
      <c r="C6" s="128"/>
      <c r="D6" s="121"/>
      <c r="E6" s="121"/>
      <c r="F6" s="143"/>
      <c r="G6" s="156"/>
      <c r="H6" s="146" t="s">
        <v>9</v>
      </c>
      <c r="I6" s="146" t="s">
        <v>10</v>
      </c>
      <c r="J6" s="146" t="s">
        <v>11</v>
      </c>
      <c r="K6" s="128"/>
      <c r="L6" s="147"/>
      <c r="M6" s="141"/>
      <c r="N6" s="141"/>
      <c r="O6" s="141"/>
      <c r="P6" s="149" t="s">
        <v>131</v>
      </c>
      <c r="Q6" s="149" t="s">
        <v>132</v>
      </c>
      <c r="R6" s="149" t="s">
        <v>133</v>
      </c>
      <c r="S6" s="149" t="s">
        <v>108</v>
      </c>
      <c r="T6" s="144" t="s">
        <v>231</v>
      </c>
      <c r="U6" s="149" t="s">
        <v>232</v>
      </c>
      <c r="V6" s="149" t="s">
        <v>84</v>
      </c>
      <c r="W6" s="42" t="s">
        <v>233</v>
      </c>
      <c r="X6" s="43"/>
      <c r="Y6" s="128"/>
    </row>
    <row r="7" spans="1:25" ht="43.5" customHeight="1">
      <c r="A7" s="125"/>
      <c r="B7" s="128"/>
      <c r="C7" s="128"/>
      <c r="D7" s="121"/>
      <c r="E7" s="121"/>
      <c r="F7" s="143"/>
      <c r="G7" s="156"/>
      <c r="H7" s="147"/>
      <c r="I7" s="147"/>
      <c r="J7" s="147"/>
      <c r="K7" s="128"/>
      <c r="L7" s="147"/>
      <c r="M7" s="142"/>
      <c r="N7" s="142"/>
      <c r="O7" s="142"/>
      <c r="P7" s="150"/>
      <c r="Q7" s="150"/>
      <c r="R7" s="150"/>
      <c r="S7" s="150"/>
      <c r="T7" s="145"/>
      <c r="U7" s="149"/>
      <c r="V7" s="149"/>
      <c r="W7" s="44" t="s">
        <v>13</v>
      </c>
      <c r="X7" s="44" t="s">
        <v>64</v>
      </c>
      <c r="Y7" s="128"/>
    </row>
    <row r="8" spans="1:73" ht="27.75" customHeight="1">
      <c r="A8" s="80" t="s">
        <v>130</v>
      </c>
      <c r="B8" s="46" t="s">
        <v>41</v>
      </c>
      <c r="C8" s="46" t="s">
        <v>40</v>
      </c>
      <c r="D8" s="46" t="s">
        <v>42</v>
      </c>
      <c r="E8" s="46" t="s">
        <v>41</v>
      </c>
      <c r="F8" s="77" t="s">
        <v>24</v>
      </c>
      <c r="G8" s="77" t="s">
        <v>24</v>
      </c>
      <c r="H8" s="46" t="s">
        <v>43</v>
      </c>
      <c r="I8" s="46" t="s">
        <v>43</v>
      </c>
      <c r="J8" s="46" t="s">
        <v>43</v>
      </c>
      <c r="K8" s="46" t="s">
        <v>40</v>
      </c>
      <c r="L8" s="46" t="s">
        <v>76</v>
      </c>
      <c r="M8" s="46" t="s">
        <v>50</v>
      </c>
      <c r="N8" s="47" t="s">
        <v>41</v>
      </c>
      <c r="O8" s="47" t="s">
        <v>51</v>
      </c>
      <c r="P8" s="48" t="s">
        <v>38</v>
      </c>
      <c r="Q8" s="48" t="s">
        <v>38</v>
      </c>
      <c r="R8" s="48" t="s">
        <v>38</v>
      </c>
      <c r="S8" s="48" t="s">
        <v>38</v>
      </c>
      <c r="T8" s="49" t="s">
        <v>38</v>
      </c>
      <c r="U8" s="48" t="s">
        <v>38</v>
      </c>
      <c r="V8" s="48" t="s">
        <v>83</v>
      </c>
      <c r="W8" s="48" t="s">
        <v>38</v>
      </c>
      <c r="X8" s="50" t="s">
        <v>78</v>
      </c>
      <c r="Y8" s="46" t="s">
        <v>103</v>
      </c>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row>
    <row r="9" spans="1:67" s="85" customFormat="1" ht="24.75" customHeight="1">
      <c r="A9" s="31" t="s">
        <v>153</v>
      </c>
      <c r="B9" s="31">
        <v>1</v>
      </c>
      <c r="C9" s="31" t="s">
        <v>262</v>
      </c>
      <c r="D9" s="31">
        <v>2024</v>
      </c>
      <c r="E9" s="31" t="s">
        <v>159</v>
      </c>
      <c r="F9" s="31" t="s">
        <v>110</v>
      </c>
      <c r="G9" s="31" t="s">
        <v>125</v>
      </c>
      <c r="H9" s="31">
        <v>16</v>
      </c>
      <c r="I9" s="31">
        <v>71</v>
      </c>
      <c r="J9" s="31"/>
      <c r="K9" s="31" t="s">
        <v>160</v>
      </c>
      <c r="L9" s="31" t="s">
        <v>135</v>
      </c>
      <c r="M9" s="54" t="s">
        <v>129</v>
      </c>
      <c r="N9" s="78" t="s">
        <v>161</v>
      </c>
      <c r="O9" s="76">
        <v>3</v>
      </c>
      <c r="P9" s="36">
        <v>800000</v>
      </c>
      <c r="Q9" s="36">
        <v>1500000</v>
      </c>
      <c r="R9" s="36">
        <f>3430273-1500000</f>
        <v>1930273</v>
      </c>
      <c r="S9" s="55">
        <v>0</v>
      </c>
      <c r="T9" s="56">
        <f aca="true" t="shared" si="0" ref="T9:T21">SUM(P9,Q9,R9,S9)</f>
        <v>4230273</v>
      </c>
      <c r="U9" s="55">
        <v>0</v>
      </c>
      <c r="V9" s="55"/>
      <c r="W9" s="55">
        <v>0</v>
      </c>
      <c r="X9" s="57"/>
      <c r="Y9" s="58"/>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row>
    <row r="10" spans="1:67" s="85" customFormat="1" ht="24.75" customHeight="1">
      <c r="A10" s="31" t="s">
        <v>154</v>
      </c>
      <c r="B10" s="31">
        <f>B9+1</f>
        <v>2</v>
      </c>
      <c r="C10" s="31" t="s">
        <v>263</v>
      </c>
      <c r="D10" s="31">
        <v>2024</v>
      </c>
      <c r="E10" s="31" t="s">
        <v>159</v>
      </c>
      <c r="F10" s="31" t="s">
        <v>110</v>
      </c>
      <c r="G10" s="31" t="s">
        <v>110</v>
      </c>
      <c r="H10" s="31">
        <v>16</v>
      </c>
      <c r="I10" s="31">
        <v>71</v>
      </c>
      <c r="J10" s="31"/>
      <c r="K10" s="31" t="s">
        <v>160</v>
      </c>
      <c r="L10" s="31" t="s">
        <v>135</v>
      </c>
      <c r="M10" s="54" t="s">
        <v>129</v>
      </c>
      <c r="N10" s="78" t="s">
        <v>162</v>
      </c>
      <c r="O10" s="76">
        <v>3</v>
      </c>
      <c r="P10" s="36">
        <v>800000</v>
      </c>
      <c r="Q10" s="36">
        <v>1500000</v>
      </c>
      <c r="R10" s="36">
        <f>3393548-1500000</f>
        <v>1893548</v>
      </c>
      <c r="S10" s="55">
        <v>0</v>
      </c>
      <c r="T10" s="56">
        <f t="shared" si="0"/>
        <v>4193548</v>
      </c>
      <c r="U10" s="55">
        <v>0</v>
      </c>
      <c r="V10" s="55"/>
      <c r="W10" s="55">
        <v>0</v>
      </c>
      <c r="X10" s="57"/>
      <c r="Y10" s="58"/>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row>
    <row r="11" spans="1:23" ht="24.75" customHeight="1">
      <c r="A11" s="31" t="s">
        <v>155</v>
      </c>
      <c r="B11" s="31">
        <f>B10+1</f>
        <v>3</v>
      </c>
      <c r="C11" s="31" t="s">
        <v>264</v>
      </c>
      <c r="D11" s="31">
        <v>2025</v>
      </c>
      <c r="E11" s="31" t="s">
        <v>159</v>
      </c>
      <c r="F11" s="31" t="s">
        <v>110</v>
      </c>
      <c r="G11" s="31" t="s">
        <v>110</v>
      </c>
      <c r="H11" s="31">
        <v>16</v>
      </c>
      <c r="I11" s="31">
        <v>71</v>
      </c>
      <c r="J11" s="31"/>
      <c r="K11" s="31" t="s">
        <v>160</v>
      </c>
      <c r="L11" s="31" t="s">
        <v>135</v>
      </c>
      <c r="M11" s="54" t="s">
        <v>134</v>
      </c>
      <c r="N11" s="78" t="s">
        <v>165</v>
      </c>
      <c r="O11" s="76">
        <v>3</v>
      </c>
      <c r="P11" s="36">
        <v>0</v>
      </c>
      <c r="Q11" s="36">
        <v>206000</v>
      </c>
      <c r="R11" s="36">
        <v>0</v>
      </c>
      <c r="S11" s="55">
        <v>0</v>
      </c>
      <c r="T11" s="56">
        <f t="shared" si="0"/>
        <v>206000</v>
      </c>
      <c r="U11" s="55">
        <v>0</v>
      </c>
      <c r="W11" s="55">
        <v>0</v>
      </c>
    </row>
    <row r="12" spans="1:23" ht="24.75" customHeight="1">
      <c r="A12" s="31" t="s">
        <v>156</v>
      </c>
      <c r="B12" s="31">
        <f>B11+1</f>
        <v>4</v>
      </c>
      <c r="C12" s="31" t="s">
        <v>265</v>
      </c>
      <c r="D12" s="31">
        <v>2024</v>
      </c>
      <c r="E12" s="31" t="s">
        <v>159</v>
      </c>
      <c r="F12" s="31" t="s">
        <v>110</v>
      </c>
      <c r="G12" s="31" t="s">
        <v>110</v>
      </c>
      <c r="H12" s="31">
        <v>16</v>
      </c>
      <c r="I12" s="31">
        <v>71</v>
      </c>
      <c r="J12" s="31"/>
      <c r="K12" s="31" t="s">
        <v>160</v>
      </c>
      <c r="L12" s="31" t="s">
        <v>135</v>
      </c>
      <c r="M12" s="54" t="s">
        <v>129</v>
      </c>
      <c r="N12" s="78" t="s">
        <v>164</v>
      </c>
      <c r="O12" s="76">
        <v>3</v>
      </c>
      <c r="P12" s="36">
        <v>334000</v>
      </c>
      <c r="Q12" s="36">
        <v>0</v>
      </c>
      <c r="R12" s="36">
        <v>0</v>
      </c>
      <c r="S12" s="55">
        <v>0</v>
      </c>
      <c r="T12" s="56">
        <f t="shared" si="0"/>
        <v>334000</v>
      </c>
      <c r="U12" s="55">
        <v>0</v>
      </c>
      <c r="W12" s="55">
        <v>0</v>
      </c>
    </row>
    <row r="13" spans="1:25" s="22" customFormat="1" ht="22.5">
      <c r="A13" s="31" t="s">
        <v>157</v>
      </c>
      <c r="B13" s="31">
        <f>B12+1</f>
        <v>5</v>
      </c>
      <c r="C13" s="31" t="s">
        <v>261</v>
      </c>
      <c r="D13" s="31">
        <v>2024</v>
      </c>
      <c r="E13" s="31" t="s">
        <v>159</v>
      </c>
      <c r="F13" s="31" t="s">
        <v>110</v>
      </c>
      <c r="G13" s="31" t="s">
        <v>110</v>
      </c>
      <c r="H13" s="31">
        <v>16</v>
      </c>
      <c r="I13" s="31">
        <v>71</v>
      </c>
      <c r="J13" s="31"/>
      <c r="K13" s="31" t="s">
        <v>160</v>
      </c>
      <c r="L13" s="31" t="s">
        <v>135</v>
      </c>
      <c r="M13" s="54" t="s">
        <v>134</v>
      </c>
      <c r="N13" s="78" t="s">
        <v>258</v>
      </c>
      <c r="O13" s="76">
        <v>3</v>
      </c>
      <c r="P13" s="36">
        <v>85000</v>
      </c>
      <c r="Q13" s="36">
        <v>700000</v>
      </c>
      <c r="R13" s="36">
        <v>0</v>
      </c>
      <c r="S13" s="55">
        <v>0</v>
      </c>
      <c r="T13" s="56">
        <f t="shared" si="0"/>
        <v>785000</v>
      </c>
      <c r="U13" s="55">
        <v>0</v>
      </c>
      <c r="V13" s="79"/>
      <c r="W13" s="55">
        <v>0</v>
      </c>
      <c r="X13" s="79"/>
      <c r="Y13" s="79"/>
    </row>
    <row r="14" spans="1:25" s="22" customFormat="1" ht="24.75" customHeight="1">
      <c r="A14" s="31" t="s">
        <v>158</v>
      </c>
      <c r="B14" s="31">
        <f>B13+1</f>
        <v>6</v>
      </c>
      <c r="C14" s="31" t="s">
        <v>260</v>
      </c>
      <c r="D14" s="31">
        <v>2024</v>
      </c>
      <c r="E14" s="31" t="s">
        <v>159</v>
      </c>
      <c r="F14" s="31" t="s">
        <v>110</v>
      </c>
      <c r="G14" s="31" t="s">
        <v>110</v>
      </c>
      <c r="H14" s="31">
        <v>16</v>
      </c>
      <c r="I14" s="31">
        <v>71</v>
      </c>
      <c r="J14" s="64"/>
      <c r="K14" s="31" t="s">
        <v>160</v>
      </c>
      <c r="L14" s="31" t="s">
        <v>135</v>
      </c>
      <c r="M14" s="54" t="s">
        <v>134</v>
      </c>
      <c r="N14" s="78" t="s">
        <v>259</v>
      </c>
      <c r="O14" s="76">
        <v>3</v>
      </c>
      <c r="P14" s="36">
        <v>34500</v>
      </c>
      <c r="Q14" s="36">
        <f>274500-34500</f>
        <v>240000</v>
      </c>
      <c r="R14" s="36">
        <v>0</v>
      </c>
      <c r="S14" s="55">
        <v>0</v>
      </c>
      <c r="T14" s="56">
        <f t="shared" si="0"/>
        <v>274500</v>
      </c>
      <c r="U14" s="55">
        <v>0</v>
      </c>
      <c r="V14" s="55"/>
      <c r="W14" s="55">
        <v>0</v>
      </c>
      <c r="X14" s="57"/>
      <c r="Y14" s="58"/>
    </row>
    <row r="15" spans="1:25" s="22" customFormat="1" ht="24.75" customHeight="1">
      <c r="A15" s="31" t="s">
        <v>266</v>
      </c>
      <c r="B15" s="31">
        <v>7</v>
      </c>
      <c r="C15" s="31" t="s">
        <v>278</v>
      </c>
      <c r="D15" s="31">
        <v>2024</v>
      </c>
      <c r="E15" s="31" t="s">
        <v>159</v>
      </c>
      <c r="F15" s="31" t="s">
        <v>110</v>
      </c>
      <c r="G15" s="31" t="s">
        <v>110</v>
      </c>
      <c r="H15" s="31">
        <v>16</v>
      </c>
      <c r="I15" s="31">
        <v>71</v>
      </c>
      <c r="J15" s="64"/>
      <c r="K15" s="31" t="s">
        <v>160</v>
      </c>
      <c r="L15" s="31" t="s">
        <v>135</v>
      </c>
      <c r="M15" s="54" t="s">
        <v>134</v>
      </c>
      <c r="N15" s="78" t="s">
        <v>272</v>
      </c>
      <c r="O15" s="76">
        <v>3</v>
      </c>
      <c r="P15" s="36">
        <v>500000</v>
      </c>
      <c r="Q15" s="36">
        <v>3000000</v>
      </c>
      <c r="R15" s="36">
        <v>4000000</v>
      </c>
      <c r="S15" s="55">
        <v>0</v>
      </c>
      <c r="T15" s="56">
        <f t="shared" si="0"/>
        <v>7500000</v>
      </c>
      <c r="U15" s="55">
        <v>0</v>
      </c>
      <c r="V15" s="55"/>
      <c r="W15" s="55">
        <v>0</v>
      </c>
      <c r="X15" s="57"/>
      <c r="Y15" s="58"/>
    </row>
    <row r="16" spans="1:25" s="22" customFormat="1" ht="36" customHeight="1">
      <c r="A16" s="31" t="s">
        <v>267</v>
      </c>
      <c r="B16" s="31">
        <v>8</v>
      </c>
      <c r="C16" s="31" t="s">
        <v>279</v>
      </c>
      <c r="D16" s="31">
        <v>2024</v>
      </c>
      <c r="E16" s="31" t="s">
        <v>159</v>
      </c>
      <c r="F16" s="31" t="s">
        <v>110</v>
      </c>
      <c r="G16" s="31" t="s">
        <v>110</v>
      </c>
      <c r="H16" s="31">
        <v>16</v>
      </c>
      <c r="I16" s="31">
        <v>71</v>
      </c>
      <c r="J16" s="64"/>
      <c r="K16" s="31" t="s">
        <v>160</v>
      </c>
      <c r="L16" s="31" t="s">
        <v>135</v>
      </c>
      <c r="M16" s="54" t="s">
        <v>134</v>
      </c>
      <c r="N16" s="78" t="s">
        <v>273</v>
      </c>
      <c r="O16" s="76">
        <v>3</v>
      </c>
      <c r="P16" s="36">
        <v>370000</v>
      </c>
      <c r="Q16" s="36">
        <v>1000000</v>
      </c>
      <c r="R16" s="36">
        <v>1000000</v>
      </c>
      <c r="S16" s="55">
        <v>0</v>
      </c>
      <c r="T16" s="56">
        <f t="shared" si="0"/>
        <v>2370000</v>
      </c>
      <c r="U16" s="55">
        <v>0</v>
      </c>
      <c r="V16" s="55"/>
      <c r="W16" s="55">
        <v>0</v>
      </c>
      <c r="X16" s="57"/>
      <c r="Y16" s="58"/>
    </row>
    <row r="17" spans="1:25" s="22" customFormat="1" ht="24.75" customHeight="1">
      <c r="A17" s="31" t="s">
        <v>268</v>
      </c>
      <c r="B17" s="31">
        <v>9</v>
      </c>
      <c r="C17" s="31" t="s">
        <v>281</v>
      </c>
      <c r="D17" s="31">
        <v>2024</v>
      </c>
      <c r="E17" s="31" t="s">
        <v>159</v>
      </c>
      <c r="F17" s="31" t="s">
        <v>110</v>
      </c>
      <c r="G17" s="31" t="s">
        <v>110</v>
      </c>
      <c r="H17" s="31">
        <v>16</v>
      </c>
      <c r="I17" s="31">
        <v>71</v>
      </c>
      <c r="J17" s="64"/>
      <c r="K17" s="31" t="s">
        <v>160</v>
      </c>
      <c r="L17" s="31" t="s">
        <v>135</v>
      </c>
      <c r="M17" s="54" t="s">
        <v>134</v>
      </c>
      <c r="N17" s="78" t="s">
        <v>274</v>
      </c>
      <c r="O17" s="76">
        <v>3</v>
      </c>
      <c r="P17" s="36">
        <v>350000</v>
      </c>
      <c r="Q17" s="36">
        <v>1000000</v>
      </c>
      <c r="R17" s="36">
        <v>1000000</v>
      </c>
      <c r="S17" s="55">
        <v>0</v>
      </c>
      <c r="T17" s="56">
        <f t="shared" si="0"/>
        <v>2350000</v>
      </c>
      <c r="U17" s="55">
        <v>0</v>
      </c>
      <c r="V17" s="55"/>
      <c r="W17" s="55">
        <v>0</v>
      </c>
      <c r="X17" s="57"/>
      <c r="Y17" s="58"/>
    </row>
    <row r="18" spans="1:25" s="22" customFormat="1" ht="24.75" customHeight="1">
      <c r="A18" s="31" t="s">
        <v>269</v>
      </c>
      <c r="B18" s="31">
        <v>10</v>
      </c>
      <c r="C18" s="31" t="s">
        <v>280</v>
      </c>
      <c r="D18" s="31">
        <v>2024</v>
      </c>
      <c r="E18" s="31" t="s">
        <v>159</v>
      </c>
      <c r="F18" s="31" t="s">
        <v>110</v>
      </c>
      <c r="G18" s="31" t="s">
        <v>110</v>
      </c>
      <c r="H18" s="31">
        <v>16</v>
      </c>
      <c r="I18" s="31">
        <v>71</v>
      </c>
      <c r="J18" s="64"/>
      <c r="K18" s="31" t="s">
        <v>160</v>
      </c>
      <c r="L18" s="31" t="s">
        <v>135</v>
      </c>
      <c r="M18" s="54" t="s">
        <v>134</v>
      </c>
      <c r="N18" s="78" t="s">
        <v>275</v>
      </c>
      <c r="O18" s="76">
        <v>3</v>
      </c>
      <c r="P18" s="36">
        <v>500000</v>
      </c>
      <c r="Q18" s="36">
        <v>3000000</v>
      </c>
      <c r="R18" s="36">
        <v>3500000</v>
      </c>
      <c r="S18" s="55">
        <v>3000000</v>
      </c>
      <c r="T18" s="56">
        <f t="shared" si="0"/>
        <v>10000000</v>
      </c>
      <c r="U18" s="55">
        <v>0</v>
      </c>
      <c r="V18" s="55"/>
      <c r="W18" s="55">
        <v>0</v>
      </c>
      <c r="X18" s="57"/>
      <c r="Y18" s="58"/>
    </row>
    <row r="19" spans="1:25" s="22" customFormat="1" ht="24.75" customHeight="1">
      <c r="A19" s="31" t="s">
        <v>270</v>
      </c>
      <c r="B19" s="31">
        <v>11</v>
      </c>
      <c r="C19" s="31" t="s">
        <v>283</v>
      </c>
      <c r="D19" s="31">
        <v>2024</v>
      </c>
      <c r="E19" s="31" t="s">
        <v>159</v>
      </c>
      <c r="F19" s="31" t="s">
        <v>110</v>
      </c>
      <c r="G19" s="31" t="s">
        <v>110</v>
      </c>
      <c r="H19" s="31">
        <v>16</v>
      </c>
      <c r="I19" s="31">
        <v>71</v>
      </c>
      <c r="J19" s="64"/>
      <c r="K19" s="31" t="s">
        <v>160</v>
      </c>
      <c r="L19" s="31" t="s">
        <v>135</v>
      </c>
      <c r="M19" s="54" t="s">
        <v>134</v>
      </c>
      <c r="N19" s="78" t="s">
        <v>276</v>
      </c>
      <c r="O19" s="76">
        <v>3</v>
      </c>
      <c r="P19" s="36">
        <v>1000000</v>
      </c>
      <c r="Q19" s="36">
        <v>3000000</v>
      </c>
      <c r="R19" s="36">
        <v>4000000</v>
      </c>
      <c r="S19" s="55">
        <v>7000000</v>
      </c>
      <c r="T19" s="56">
        <f t="shared" si="0"/>
        <v>15000000</v>
      </c>
      <c r="U19" s="55">
        <v>0</v>
      </c>
      <c r="V19" s="55"/>
      <c r="W19" s="55">
        <v>0</v>
      </c>
      <c r="X19" s="57"/>
      <c r="Y19" s="58"/>
    </row>
    <row r="20" spans="1:25" s="22" customFormat="1" ht="39.75" customHeight="1">
      <c r="A20" s="31" t="s">
        <v>271</v>
      </c>
      <c r="B20" s="31">
        <v>12</v>
      </c>
      <c r="C20" s="31" t="s">
        <v>282</v>
      </c>
      <c r="D20" s="31">
        <v>2024</v>
      </c>
      <c r="E20" s="31" t="s">
        <v>159</v>
      </c>
      <c r="F20" s="31" t="s">
        <v>110</v>
      </c>
      <c r="G20" s="31" t="s">
        <v>110</v>
      </c>
      <c r="H20" s="31">
        <v>16</v>
      </c>
      <c r="I20" s="31">
        <v>71</v>
      </c>
      <c r="J20" s="64"/>
      <c r="K20" s="31" t="s">
        <v>160</v>
      </c>
      <c r="L20" s="31" t="s">
        <v>135</v>
      </c>
      <c r="M20" s="54" t="s">
        <v>129</v>
      </c>
      <c r="N20" s="78" t="s">
        <v>277</v>
      </c>
      <c r="O20" s="76">
        <v>3</v>
      </c>
      <c r="P20" s="36">
        <v>500000</v>
      </c>
      <c r="Q20" s="36">
        <v>2500000</v>
      </c>
      <c r="R20" s="36">
        <v>2000000</v>
      </c>
      <c r="S20" s="55">
        <v>0</v>
      </c>
      <c r="T20" s="56">
        <f t="shared" si="0"/>
        <v>5000000</v>
      </c>
      <c r="U20" s="55">
        <v>0</v>
      </c>
      <c r="V20" s="55"/>
      <c r="W20" s="55">
        <v>0</v>
      </c>
      <c r="X20" s="57"/>
      <c r="Y20" s="58"/>
    </row>
    <row r="21" spans="1:25" s="22" customFormat="1" ht="12.75">
      <c r="A21" s="61"/>
      <c r="B21" s="31"/>
      <c r="C21" s="79"/>
      <c r="D21" s="79"/>
      <c r="E21" s="79"/>
      <c r="F21" s="79"/>
      <c r="G21" s="79"/>
      <c r="H21" s="79"/>
      <c r="I21" s="79"/>
      <c r="J21" s="79"/>
      <c r="K21" s="79"/>
      <c r="O21" s="79"/>
      <c r="P21" s="79"/>
      <c r="Q21" s="79"/>
      <c r="R21" s="79"/>
      <c r="S21" s="79"/>
      <c r="T21" s="56">
        <f t="shared" si="0"/>
        <v>0</v>
      </c>
      <c r="U21" s="79"/>
      <c r="V21" s="79"/>
      <c r="W21" s="79"/>
      <c r="X21" s="79"/>
      <c r="Y21" s="79"/>
    </row>
    <row r="22" spans="1:73" ht="12.75" customHeight="1">
      <c r="A22" s="155"/>
      <c r="B22" s="155"/>
      <c r="C22" s="155"/>
      <c r="D22" s="155"/>
      <c r="E22" s="155"/>
      <c r="F22" s="155"/>
      <c r="G22" s="155"/>
      <c r="H22" s="155"/>
      <c r="I22" s="155"/>
      <c r="J22" s="155"/>
      <c r="K22" s="155"/>
      <c r="L22" s="155"/>
      <c r="M22" s="155"/>
      <c r="N22" s="155"/>
      <c r="P22" s="100">
        <f>SUM(P9:P21)</f>
        <v>5273500</v>
      </c>
      <c r="Q22" s="100">
        <f>SUM(Q9:Q21)</f>
        <v>17646000</v>
      </c>
      <c r="R22" s="100">
        <f>SUM(R9:R21)</f>
        <v>19323821</v>
      </c>
      <c r="S22" s="100">
        <f>SUM(S9:S21)</f>
        <v>10000000</v>
      </c>
      <c r="T22" s="100">
        <f>SUM(T9:T21)</f>
        <v>52243321</v>
      </c>
      <c r="U22" s="101"/>
      <c r="V22" s="55"/>
      <c r="W22" s="101">
        <f>SUM(W9:W14)</f>
        <v>0</v>
      </c>
      <c r="X22" s="55"/>
      <c r="Y22" s="55"/>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row>
    <row r="23" spans="1:73" ht="12.75" customHeight="1">
      <c r="A23" s="151"/>
      <c r="B23" s="151"/>
      <c r="C23" s="151"/>
      <c r="D23" s="151"/>
      <c r="E23" s="151"/>
      <c r="F23" s="151"/>
      <c r="G23" s="151"/>
      <c r="H23" s="151"/>
      <c r="I23" s="151"/>
      <c r="J23" s="151"/>
      <c r="K23" s="151"/>
      <c r="L23" s="151"/>
      <c r="M23" s="151"/>
      <c r="N23" s="151"/>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row>
    <row r="24" spans="11:14" ht="12.75" customHeight="1">
      <c r="K24" s="65"/>
      <c r="L24" s="65"/>
      <c r="M24" s="65"/>
      <c r="N24" s="65"/>
    </row>
    <row r="25" spans="13:20" ht="12.75">
      <c r="M25" s="22"/>
      <c r="T25" s="67" t="s">
        <v>86</v>
      </c>
    </row>
    <row r="26" spans="13:20" ht="12.75" customHeight="1">
      <c r="M26" s="63"/>
      <c r="O26" s="16"/>
      <c r="T26" s="67" t="s">
        <v>152</v>
      </c>
    </row>
    <row r="27" spans="11:15" ht="12.75" customHeight="1">
      <c r="K27" s="22"/>
      <c r="L27" s="63"/>
      <c r="M27" s="63"/>
      <c r="N27" s="67"/>
      <c r="O27" s="16"/>
    </row>
    <row r="28" spans="1:22" ht="12.75" customHeight="1">
      <c r="A28" s="102" t="s">
        <v>235</v>
      </c>
      <c r="K28" s="22"/>
      <c r="L28" s="63"/>
      <c r="M28" s="63"/>
      <c r="N28" s="67"/>
      <c r="O28" s="16"/>
      <c r="P28" s="16"/>
      <c r="Q28" s="16"/>
      <c r="R28" s="16"/>
      <c r="S28" s="16"/>
      <c r="T28" s="16"/>
      <c r="U28" s="16"/>
      <c r="V28" s="16"/>
    </row>
    <row r="29" spans="1:22" ht="12.75" customHeight="1">
      <c r="A29" s="92" t="s">
        <v>236</v>
      </c>
      <c r="K29" s="22"/>
      <c r="L29" s="63"/>
      <c r="M29" s="63"/>
      <c r="N29" s="67"/>
      <c r="O29" s="16"/>
      <c r="P29" s="16"/>
      <c r="Q29" s="16"/>
      <c r="R29" s="16"/>
      <c r="S29" s="16"/>
      <c r="T29" s="16"/>
      <c r="U29" s="16"/>
      <c r="V29" s="16"/>
    </row>
    <row r="30" spans="1:22" ht="12.75" customHeight="1">
      <c r="A30" s="92" t="s">
        <v>237</v>
      </c>
      <c r="M30" s="68"/>
      <c r="N30" s="68"/>
      <c r="O30" s="16"/>
      <c r="P30" s="16"/>
      <c r="Q30" s="16"/>
      <c r="R30" s="16"/>
      <c r="S30" s="16"/>
      <c r="T30" s="16"/>
      <c r="U30" s="16"/>
      <c r="V30" s="16"/>
    </row>
    <row r="31" spans="1:22" ht="12.75" customHeight="1">
      <c r="A31" s="92" t="s">
        <v>238</v>
      </c>
      <c r="K31" s="22"/>
      <c r="L31" s="22"/>
      <c r="M31" s="68"/>
      <c r="N31" s="68"/>
      <c r="O31" s="16"/>
      <c r="P31" s="16"/>
      <c r="Q31" s="16"/>
      <c r="R31" s="16"/>
      <c r="S31" s="16"/>
      <c r="T31" s="16"/>
      <c r="U31" s="16"/>
      <c r="V31" s="16"/>
    </row>
    <row r="32" spans="1:22" ht="12.75" customHeight="1">
      <c r="A32" s="93" t="s">
        <v>247</v>
      </c>
      <c r="K32" s="22"/>
      <c r="L32" s="22"/>
      <c r="M32" s="68"/>
      <c r="N32" s="68"/>
      <c r="O32" s="16"/>
      <c r="P32" s="16"/>
      <c r="Q32" s="16"/>
      <c r="R32" s="16"/>
      <c r="S32" s="16"/>
      <c r="T32" s="16"/>
      <c r="U32" s="16"/>
      <c r="V32" s="16"/>
    </row>
    <row r="33" spans="1:22" ht="12.75" customHeight="1">
      <c r="A33" s="92" t="s">
        <v>239</v>
      </c>
      <c r="K33" s="22"/>
      <c r="L33" s="22"/>
      <c r="M33" s="68"/>
      <c r="N33" s="68"/>
      <c r="O33" s="16"/>
      <c r="P33" s="16"/>
      <c r="Q33" s="16"/>
      <c r="R33" s="16"/>
      <c r="S33" s="16"/>
      <c r="T33" s="16"/>
      <c r="U33" s="16"/>
      <c r="V33" s="16"/>
    </row>
    <row r="34" spans="1:22" ht="12.75" customHeight="1">
      <c r="A34" s="92" t="s">
        <v>240</v>
      </c>
      <c r="K34" s="22"/>
      <c r="L34" s="22"/>
      <c r="M34" s="68"/>
      <c r="N34" s="68"/>
      <c r="O34" s="16"/>
      <c r="P34" s="16"/>
      <c r="Q34" s="16"/>
      <c r="R34" s="16"/>
      <c r="S34" s="16"/>
      <c r="T34" s="16"/>
      <c r="U34" s="16"/>
      <c r="V34" s="16"/>
    </row>
    <row r="35" spans="1:22" ht="12.75" customHeight="1">
      <c r="A35" s="92" t="s">
        <v>241</v>
      </c>
      <c r="K35" s="22"/>
      <c r="L35" s="22"/>
      <c r="M35" s="68"/>
      <c r="N35" s="68"/>
      <c r="O35" s="16"/>
      <c r="P35" s="16"/>
      <c r="Q35" s="16"/>
      <c r="R35" s="16"/>
      <c r="S35" s="16"/>
      <c r="T35" s="16"/>
      <c r="U35" s="16"/>
      <c r="V35" s="16"/>
    </row>
    <row r="36" spans="1:22" ht="12.75" customHeight="1">
      <c r="A36" s="92" t="s">
        <v>242</v>
      </c>
      <c r="K36" s="22"/>
      <c r="L36" s="22"/>
      <c r="M36" s="68"/>
      <c r="N36" s="68"/>
      <c r="O36" s="16"/>
      <c r="P36" s="16"/>
      <c r="Q36" s="16"/>
      <c r="R36" s="16"/>
      <c r="S36" s="16"/>
      <c r="T36" s="16"/>
      <c r="U36" s="16"/>
      <c r="V36" s="16"/>
    </row>
    <row r="37" spans="1:22" ht="12.75" customHeight="1">
      <c r="A37" s="92" t="s">
        <v>243</v>
      </c>
      <c r="K37" s="22"/>
      <c r="L37" s="22"/>
      <c r="M37" s="68"/>
      <c r="N37" s="68"/>
      <c r="O37" s="16"/>
      <c r="P37" s="16"/>
      <c r="Q37" s="16"/>
      <c r="R37" s="16"/>
      <c r="S37" s="16"/>
      <c r="T37" s="16"/>
      <c r="U37" s="16"/>
      <c r="V37" s="16"/>
    </row>
    <row r="38" spans="1:22" ht="12.75">
      <c r="A38" s="92" t="s">
        <v>244</v>
      </c>
      <c r="K38" s="22"/>
      <c r="L38" s="22"/>
      <c r="M38" s="68"/>
      <c r="N38" s="68"/>
      <c r="O38" s="16"/>
      <c r="P38" s="16"/>
      <c r="Q38" s="16"/>
      <c r="R38" s="16"/>
      <c r="S38" s="16"/>
      <c r="T38" s="16"/>
      <c r="U38" s="16"/>
      <c r="V38" s="16"/>
    </row>
    <row r="39" spans="1:22" ht="12.75" customHeight="1">
      <c r="A39" s="92" t="s">
        <v>245</v>
      </c>
      <c r="K39" s="22"/>
      <c r="L39" s="63"/>
      <c r="M39" s="63"/>
      <c r="N39" s="22"/>
      <c r="O39" s="16"/>
      <c r="P39" s="16"/>
      <c r="Q39" s="16"/>
      <c r="R39" s="16"/>
      <c r="S39" s="16"/>
      <c r="T39" s="16"/>
      <c r="U39" s="16"/>
      <c r="V39" s="16"/>
    </row>
    <row r="40" spans="1:22" ht="12.75" customHeight="1">
      <c r="A40" s="92" t="s">
        <v>246</v>
      </c>
      <c r="K40" s="22"/>
      <c r="L40" s="70"/>
      <c r="M40" s="70"/>
      <c r="N40" s="22"/>
      <c r="O40" s="16"/>
      <c r="P40" s="16"/>
      <c r="Q40" s="16"/>
      <c r="R40" s="16"/>
      <c r="S40" s="16"/>
      <c r="T40" s="16"/>
      <c r="U40" s="16"/>
      <c r="V40" s="16"/>
    </row>
    <row r="41" spans="11:22" ht="12.75" customHeight="1">
      <c r="K41" s="22"/>
      <c r="L41" s="70"/>
      <c r="M41" s="70"/>
      <c r="N41" s="22"/>
      <c r="O41" s="16"/>
      <c r="P41" s="16"/>
      <c r="Q41" s="16"/>
      <c r="R41" s="16"/>
      <c r="S41" s="16"/>
      <c r="T41" s="16"/>
      <c r="U41" s="16"/>
      <c r="V41" s="16"/>
    </row>
    <row r="42" spans="15:22" ht="12.75">
      <c r="O42" s="16"/>
      <c r="P42" s="16"/>
      <c r="Q42" s="16"/>
      <c r="R42" s="16"/>
      <c r="S42" s="16"/>
      <c r="T42" s="16"/>
      <c r="U42" s="16"/>
      <c r="V42" s="16"/>
    </row>
    <row r="43" spans="1:22" ht="12.75" customHeight="1">
      <c r="A43" s="17" t="s">
        <v>76</v>
      </c>
      <c r="B43" s="63"/>
      <c r="C43" s="63"/>
      <c r="D43" s="63"/>
      <c r="E43" s="63"/>
      <c r="F43" s="63"/>
      <c r="G43" s="63"/>
      <c r="H43" s="63"/>
      <c r="I43" s="63"/>
      <c r="J43" s="63"/>
      <c r="M43" s="22"/>
      <c r="N43" s="22"/>
      <c r="O43" s="16"/>
      <c r="P43" s="16"/>
      <c r="Q43" s="16"/>
      <c r="R43" s="16"/>
      <c r="S43" s="16"/>
      <c r="T43" s="16"/>
      <c r="U43" s="16"/>
      <c r="V43" s="16"/>
    </row>
    <row r="44" spans="1:15" ht="12.75">
      <c r="A44" s="148" t="s">
        <v>111</v>
      </c>
      <c r="B44" s="148"/>
      <c r="C44" s="148"/>
      <c r="D44" s="148"/>
      <c r="E44" s="148"/>
      <c r="F44" s="148"/>
      <c r="G44" s="148"/>
      <c r="H44" s="148"/>
      <c r="I44" s="148"/>
      <c r="J44" s="148"/>
      <c r="M44" s="22"/>
      <c r="N44" s="63"/>
      <c r="O44" s="22"/>
    </row>
    <row r="45" spans="1:15" ht="12.75">
      <c r="A45" s="54" t="s">
        <v>135</v>
      </c>
      <c r="B45" s="86" t="s">
        <v>140</v>
      </c>
      <c r="C45" s="22"/>
      <c r="D45" s="22"/>
      <c r="E45" s="22"/>
      <c r="F45" s="22"/>
      <c r="G45" s="22"/>
      <c r="H45" s="22"/>
      <c r="I45" s="22"/>
      <c r="J45" s="22"/>
      <c r="M45" s="22"/>
      <c r="N45" s="63"/>
      <c r="O45" s="22"/>
    </row>
    <row r="46" spans="1:15" ht="12.75">
      <c r="A46" s="54" t="s">
        <v>137</v>
      </c>
      <c r="B46" s="86" t="s">
        <v>139</v>
      </c>
      <c r="C46" s="22"/>
      <c r="D46" s="22"/>
      <c r="E46" s="22"/>
      <c r="F46" s="22"/>
      <c r="G46" s="22"/>
      <c r="H46" s="22"/>
      <c r="I46" s="22"/>
      <c r="J46" s="22"/>
      <c r="M46" s="22"/>
      <c r="N46" s="63"/>
      <c r="O46" s="22"/>
    </row>
    <row r="47" spans="1:15" ht="12.75">
      <c r="A47" s="54" t="s">
        <v>136</v>
      </c>
      <c r="B47" s="86" t="s">
        <v>141</v>
      </c>
      <c r="C47" s="22"/>
      <c r="D47" s="22"/>
      <c r="E47" s="22"/>
      <c r="F47" s="22"/>
      <c r="G47" s="22"/>
      <c r="H47" s="22"/>
      <c r="I47" s="22"/>
      <c r="J47" s="22"/>
      <c r="M47" s="22"/>
      <c r="N47" s="22"/>
      <c r="O47" s="22"/>
    </row>
    <row r="48" spans="1:15" ht="12.75">
      <c r="A48" s="66"/>
      <c r="B48" s="63"/>
      <c r="C48" s="22"/>
      <c r="D48" s="22"/>
      <c r="E48" s="22"/>
      <c r="F48" s="22"/>
      <c r="G48" s="22"/>
      <c r="H48" s="22"/>
      <c r="I48" s="22"/>
      <c r="J48" s="22"/>
      <c r="M48" s="22"/>
      <c r="N48" s="22"/>
      <c r="O48" s="22"/>
    </row>
    <row r="49" spans="1:10" ht="12.75">
      <c r="A49" s="17" t="s">
        <v>50</v>
      </c>
      <c r="B49" s="63"/>
      <c r="C49" s="63"/>
      <c r="D49" s="63"/>
      <c r="E49" s="63"/>
      <c r="F49" s="63"/>
      <c r="G49" s="22"/>
      <c r="H49" s="22"/>
      <c r="I49" s="22"/>
      <c r="J49" s="22"/>
    </row>
    <row r="50" spans="1:10" ht="12.75">
      <c r="A50" s="92" t="s">
        <v>112</v>
      </c>
      <c r="B50" s="69"/>
      <c r="C50" s="69"/>
      <c r="D50" s="69"/>
      <c r="E50" s="69"/>
      <c r="F50" s="69"/>
      <c r="G50" s="22"/>
      <c r="H50" s="22"/>
      <c r="I50" s="22"/>
      <c r="J50" s="22"/>
    </row>
    <row r="51" spans="1:10" ht="12.75">
      <c r="A51" s="54" t="s">
        <v>129</v>
      </c>
      <c r="B51" s="86" t="s">
        <v>142</v>
      </c>
      <c r="C51" s="22"/>
      <c r="D51" s="22"/>
      <c r="E51" s="22"/>
      <c r="F51" s="22"/>
      <c r="G51" s="22"/>
      <c r="H51" s="22"/>
      <c r="I51" s="22"/>
      <c r="J51" s="22"/>
    </row>
    <row r="52" spans="1:10" ht="12.75">
      <c r="A52" s="54" t="s">
        <v>134</v>
      </c>
      <c r="B52" s="86" t="s">
        <v>143</v>
      </c>
      <c r="C52" s="22"/>
      <c r="D52" s="22"/>
      <c r="E52" s="22"/>
      <c r="F52" s="22"/>
      <c r="G52" s="22"/>
      <c r="H52" s="22"/>
      <c r="I52" s="22"/>
      <c r="J52" s="22"/>
    </row>
    <row r="53" spans="1:10" ht="12.75">
      <c r="A53" s="54" t="s">
        <v>138</v>
      </c>
      <c r="B53" s="86" t="s">
        <v>144</v>
      </c>
      <c r="C53" s="22"/>
      <c r="D53" s="22"/>
      <c r="E53" s="22"/>
      <c r="F53" s="22"/>
      <c r="G53" s="22"/>
      <c r="H53" s="22"/>
      <c r="I53" s="22"/>
      <c r="J53" s="22"/>
    </row>
    <row r="54" spans="1:10" ht="12.75">
      <c r="A54" s="87"/>
      <c r="B54" s="22"/>
      <c r="C54" s="22"/>
      <c r="D54" s="22"/>
      <c r="E54" s="22"/>
      <c r="F54" s="22"/>
      <c r="G54" s="22"/>
      <c r="H54" s="22"/>
      <c r="I54" s="22"/>
      <c r="J54" s="22"/>
    </row>
    <row r="55" spans="1:10" ht="12.75">
      <c r="A55" s="17" t="s">
        <v>51</v>
      </c>
      <c r="B55" s="63"/>
      <c r="C55" s="63"/>
      <c r="D55" s="63"/>
      <c r="E55" s="63"/>
      <c r="F55" s="63"/>
      <c r="G55" s="22"/>
      <c r="H55" s="22"/>
      <c r="I55" s="22"/>
      <c r="J55" s="22"/>
    </row>
    <row r="56" spans="1:10" ht="12.75">
      <c r="A56" s="68" t="s">
        <v>113</v>
      </c>
      <c r="B56" s="63"/>
      <c r="C56" s="63"/>
      <c r="D56" s="63"/>
      <c r="E56" s="63"/>
      <c r="F56" s="63"/>
      <c r="G56" s="22"/>
      <c r="H56" s="22"/>
      <c r="I56" s="22"/>
      <c r="J56" s="22"/>
    </row>
    <row r="57" spans="1:10" ht="12.75">
      <c r="A57" s="68" t="s">
        <v>114</v>
      </c>
      <c r="B57" s="68"/>
      <c r="C57" s="68"/>
      <c r="D57" s="68"/>
      <c r="E57" s="68"/>
      <c r="F57" s="63"/>
      <c r="G57" s="22"/>
      <c r="H57" s="22"/>
      <c r="I57" s="22"/>
      <c r="J57" s="22"/>
    </row>
    <row r="58" spans="1:10" ht="12.75">
      <c r="A58" s="68" t="s">
        <v>115</v>
      </c>
      <c r="B58" s="68"/>
      <c r="C58" s="68"/>
      <c r="D58" s="68"/>
      <c r="E58" s="68"/>
      <c r="F58" s="63"/>
      <c r="G58" s="22"/>
      <c r="H58" s="22"/>
      <c r="I58" s="22"/>
      <c r="J58" s="22"/>
    </row>
    <row r="59" spans="1:10" ht="12.75">
      <c r="A59" s="22"/>
      <c r="B59" s="68"/>
      <c r="C59" s="68"/>
      <c r="D59" s="68"/>
      <c r="E59" s="68"/>
      <c r="F59" s="63"/>
      <c r="G59" s="63"/>
      <c r="H59" s="63"/>
      <c r="I59" s="63"/>
      <c r="J59" s="63"/>
    </row>
    <row r="60" spans="1:10" ht="12.75">
      <c r="A60" s="17" t="s">
        <v>78</v>
      </c>
      <c r="B60" s="22"/>
      <c r="C60" s="22"/>
      <c r="D60" s="22"/>
      <c r="E60" s="68"/>
      <c r="F60" s="63"/>
      <c r="G60" s="63"/>
      <c r="H60" s="63"/>
      <c r="I60" s="63"/>
      <c r="J60" s="63"/>
    </row>
    <row r="61" spans="1:10" ht="12.75">
      <c r="A61" s="71" t="s">
        <v>116</v>
      </c>
      <c r="B61" s="63"/>
      <c r="C61" s="63"/>
      <c r="D61" s="63"/>
      <c r="E61" s="22"/>
      <c r="F61" s="63"/>
      <c r="G61" s="63"/>
      <c r="H61" s="63"/>
      <c r="I61" s="63"/>
      <c r="J61" s="63"/>
    </row>
    <row r="62" spans="1:10" ht="12.75">
      <c r="A62" s="71" t="s">
        <v>117</v>
      </c>
      <c r="B62" s="69"/>
      <c r="C62" s="69"/>
      <c r="D62" s="69"/>
      <c r="E62" s="22"/>
      <c r="F62" s="63"/>
      <c r="G62" s="63"/>
      <c r="H62" s="63"/>
      <c r="I62" s="63"/>
      <c r="J62" s="63"/>
    </row>
    <row r="63" spans="1:10" ht="12.75">
      <c r="A63" s="71" t="s">
        <v>118</v>
      </c>
      <c r="B63" s="22"/>
      <c r="C63" s="22"/>
      <c r="D63" s="22"/>
      <c r="E63" s="22"/>
      <c r="F63" s="63"/>
      <c r="G63" s="63"/>
      <c r="H63" s="63"/>
      <c r="I63" s="63"/>
      <c r="J63" s="63"/>
    </row>
    <row r="64" spans="1:10" ht="12.75">
      <c r="A64" s="20" t="s">
        <v>119</v>
      </c>
      <c r="B64" s="16"/>
      <c r="C64" s="16"/>
      <c r="D64" s="16"/>
      <c r="F64" s="16"/>
      <c r="G64" s="16"/>
      <c r="H64" s="16"/>
      <c r="I64" s="16"/>
      <c r="J64" s="16"/>
    </row>
    <row r="65" spans="1:10" ht="12.75">
      <c r="A65" s="20" t="s">
        <v>120</v>
      </c>
      <c r="B65" s="16"/>
      <c r="C65" s="16"/>
      <c r="D65" s="16"/>
      <c r="F65" s="16"/>
      <c r="G65" s="16"/>
      <c r="H65" s="16"/>
      <c r="I65" s="16"/>
      <c r="J65" s="16"/>
    </row>
    <row r="66" spans="1:10" ht="12.75">
      <c r="A66" s="20" t="s">
        <v>121</v>
      </c>
      <c r="B66" s="16"/>
      <c r="C66" s="16"/>
      <c r="D66" s="16"/>
      <c r="F66" s="16"/>
      <c r="G66" s="16"/>
      <c r="H66" s="16"/>
      <c r="I66" s="16"/>
      <c r="J66" s="16"/>
    </row>
    <row r="67" spans="1:10" ht="12.75">
      <c r="A67" s="16"/>
      <c r="B67" s="16"/>
      <c r="C67" s="16"/>
      <c r="D67" s="16"/>
      <c r="F67" s="16"/>
      <c r="G67" s="16"/>
      <c r="H67" s="16"/>
      <c r="I67" s="16"/>
      <c r="J67" s="16"/>
    </row>
    <row r="68" spans="1:10" ht="12.75">
      <c r="A68" s="17" t="s">
        <v>103</v>
      </c>
      <c r="B68" s="16"/>
      <c r="C68" s="18"/>
      <c r="D68" s="18"/>
      <c r="E68" s="18"/>
      <c r="F68" s="16"/>
      <c r="G68" s="16"/>
      <c r="H68" s="16"/>
      <c r="I68" s="16"/>
      <c r="J68" s="16"/>
    </row>
    <row r="69" spans="1:10" ht="12.75">
      <c r="A69" s="21" t="s">
        <v>248</v>
      </c>
      <c r="B69" s="18"/>
      <c r="D69" s="16"/>
      <c r="E69" s="16"/>
      <c r="F69" s="16"/>
      <c r="G69" s="16"/>
      <c r="H69" s="16"/>
      <c r="I69" s="16"/>
      <c r="J69" s="16"/>
    </row>
    <row r="70" spans="1:10" ht="12.75">
      <c r="A70" s="21" t="s">
        <v>249</v>
      </c>
      <c r="B70" s="18"/>
      <c r="D70" s="16"/>
      <c r="E70" s="16"/>
      <c r="F70" s="16"/>
      <c r="G70" s="16"/>
      <c r="H70" s="16"/>
      <c r="I70" s="16"/>
      <c r="J70" s="19"/>
    </row>
    <row r="71" spans="1:10" ht="12.75">
      <c r="A71" s="21" t="s">
        <v>250</v>
      </c>
      <c r="B71" s="18"/>
      <c r="D71" s="16"/>
      <c r="E71" s="16"/>
      <c r="F71" s="16"/>
      <c r="G71" s="16"/>
      <c r="H71" s="16"/>
      <c r="I71" s="16"/>
      <c r="J71" s="19"/>
    </row>
    <row r="72" spans="1:10" ht="12.75">
      <c r="A72" s="21" t="s">
        <v>251</v>
      </c>
      <c r="B72" s="18"/>
      <c r="D72" s="16"/>
      <c r="E72" s="16"/>
      <c r="F72" s="16"/>
      <c r="G72" s="16"/>
      <c r="H72" s="16"/>
      <c r="I72" s="16"/>
      <c r="J72" s="19"/>
    </row>
    <row r="73" spans="1:10" ht="12.75">
      <c r="A73" s="21" t="s">
        <v>252</v>
      </c>
      <c r="B73" s="18"/>
      <c r="D73" s="16"/>
      <c r="E73" s="16"/>
      <c r="F73" s="16"/>
      <c r="G73" s="16"/>
      <c r="H73" s="16"/>
      <c r="I73" s="16"/>
      <c r="J73" s="19"/>
    </row>
  </sheetData>
  <sheetProtection/>
  <mergeCells count="31">
    <mergeCell ref="A22:N22"/>
    <mergeCell ref="A5:A7"/>
    <mergeCell ref="S6:S7"/>
    <mergeCell ref="O5:O7"/>
    <mergeCell ref="U6:U7"/>
    <mergeCell ref="E5:E7"/>
    <mergeCell ref="G5:G7"/>
    <mergeCell ref="V6:V7"/>
    <mergeCell ref="P5:X5"/>
    <mergeCell ref="Y5:Y7"/>
    <mergeCell ref="I6:I7"/>
    <mergeCell ref="J6:J7"/>
    <mergeCell ref="D5:D7"/>
    <mergeCell ref="A44:J44"/>
    <mergeCell ref="R6:R7"/>
    <mergeCell ref="L5:L7"/>
    <mergeCell ref="H5:J5"/>
    <mergeCell ref="Q6:Q7"/>
    <mergeCell ref="K5:K7"/>
    <mergeCell ref="M5:M7"/>
    <mergeCell ref="P6:P7"/>
    <mergeCell ref="C5:C7"/>
    <mergeCell ref="A23:N23"/>
    <mergeCell ref="A1:T1"/>
    <mergeCell ref="A2:T2"/>
    <mergeCell ref="A4:T4"/>
    <mergeCell ref="B5:B7"/>
    <mergeCell ref="N5:N7"/>
    <mergeCell ref="F5:F7"/>
    <mergeCell ref="T6:T7"/>
    <mergeCell ref="H6:H7"/>
  </mergeCells>
  <printOptions horizontalCentered="1"/>
  <pageMargins left="0.1968503937007874" right="0.2755905511811024" top="0.1968503937007874" bottom="0.3937007874015748" header="0" footer="0"/>
  <pageSetup fitToHeight="0" fitToWidth="1" horizontalDpi="600" verticalDpi="600" orientation="landscape" paperSize="8" scale="48" r:id="rId1"/>
</worksheet>
</file>

<file path=xl/worksheets/sheet5.xml><?xml version="1.0" encoding="utf-8"?>
<worksheet xmlns="http://schemas.openxmlformats.org/spreadsheetml/2006/main" xmlns:r="http://schemas.openxmlformats.org/officeDocument/2006/relationships">
  <sheetPr>
    <pageSetUpPr fitToPage="1"/>
  </sheetPr>
  <dimension ref="A1:O38"/>
  <sheetViews>
    <sheetView zoomScale="70" zoomScaleNormal="70" zoomScalePageLayoutView="0" workbookViewId="0" topLeftCell="A1">
      <selection activeCell="G32" sqref="G32"/>
    </sheetView>
  </sheetViews>
  <sheetFormatPr defaultColWidth="9.140625" defaultRowHeight="12.75"/>
  <cols>
    <col min="1" max="1" width="28.7109375" style="1" customWidth="1"/>
    <col min="2" max="2" width="22.421875" style="1" bestFit="1" customWidth="1"/>
    <col min="3" max="3" width="48.140625" style="1" customWidth="1"/>
    <col min="4" max="5" width="23.57421875" style="1" customWidth="1"/>
    <col min="6" max="6" width="22.57421875" style="1" customWidth="1"/>
    <col min="7" max="7" width="24.8515625" style="1" customWidth="1"/>
    <col min="8" max="8" width="25.28125" style="1" customWidth="1"/>
    <col min="9" max="9" width="14.00390625" style="1" customWidth="1"/>
    <col min="10" max="11" width="17.140625" style="1" customWidth="1"/>
    <col min="12" max="12" width="15.8515625" style="1" customWidth="1"/>
    <col min="13" max="13" width="52.00390625" style="1" customWidth="1"/>
    <col min="14" max="14" width="22.421875" style="1" customWidth="1"/>
    <col min="15" max="15" width="15.8515625" style="52" customWidth="1"/>
    <col min="16" max="16384" width="9.140625" style="1" customWidth="1"/>
  </cols>
  <sheetData>
    <row r="1" spans="1:14" ht="18.75">
      <c r="A1" s="114" t="s">
        <v>149</v>
      </c>
      <c r="B1" s="135"/>
      <c r="C1" s="135"/>
      <c r="D1" s="135"/>
      <c r="E1" s="135"/>
      <c r="F1" s="135"/>
      <c r="G1" s="135"/>
      <c r="H1" s="135"/>
      <c r="I1" s="135"/>
      <c r="J1" s="135"/>
      <c r="K1" s="135"/>
      <c r="L1" s="135"/>
      <c r="M1" s="135"/>
      <c r="N1" s="135"/>
    </row>
    <row r="2" spans="1:14" ht="18.75">
      <c r="A2" s="112" t="s">
        <v>151</v>
      </c>
      <c r="B2" s="160"/>
      <c r="C2" s="160"/>
      <c r="D2" s="160"/>
      <c r="E2" s="160"/>
      <c r="F2" s="160"/>
      <c r="G2" s="160"/>
      <c r="H2" s="160"/>
      <c r="I2" s="160"/>
      <c r="J2" s="160"/>
      <c r="K2" s="160"/>
      <c r="L2" s="160"/>
      <c r="M2" s="160"/>
      <c r="N2" s="160"/>
    </row>
    <row r="3" spans="1:11" ht="5.25" customHeight="1">
      <c r="A3" s="116" t="s">
        <v>0</v>
      </c>
      <c r="B3" s="113"/>
      <c r="C3" s="113"/>
      <c r="D3" s="113"/>
      <c r="E3" s="113"/>
      <c r="F3" s="113"/>
      <c r="G3" s="113"/>
      <c r="H3" s="113"/>
      <c r="I3" s="113"/>
      <c r="J3" s="113"/>
      <c r="K3" s="113"/>
    </row>
    <row r="4" spans="1:15" s="22" customFormat="1" ht="18">
      <c r="A4" s="117" t="s">
        <v>61</v>
      </c>
      <c r="B4" s="117"/>
      <c r="C4" s="117"/>
      <c r="D4" s="117"/>
      <c r="E4" s="117"/>
      <c r="F4" s="117"/>
      <c r="G4" s="117"/>
      <c r="H4" s="117"/>
      <c r="I4" s="117"/>
      <c r="J4" s="117"/>
      <c r="K4" s="117"/>
      <c r="L4" s="117"/>
      <c r="M4" s="117"/>
      <c r="N4" s="117"/>
      <c r="O4" s="52"/>
    </row>
    <row r="5" spans="1:14" ht="39.75" customHeight="1">
      <c r="A5" s="124" t="s">
        <v>80</v>
      </c>
      <c r="B5" s="130" t="s">
        <v>16</v>
      </c>
      <c r="C5" s="121" t="s">
        <v>17</v>
      </c>
      <c r="D5" s="121" t="s">
        <v>253</v>
      </c>
      <c r="E5" s="124" t="s">
        <v>18</v>
      </c>
      <c r="F5" s="124" t="s">
        <v>19</v>
      </c>
      <c r="G5" s="121" t="s">
        <v>20</v>
      </c>
      <c r="H5" s="121" t="s">
        <v>37</v>
      </c>
      <c r="I5" s="158" t="s">
        <v>36</v>
      </c>
      <c r="J5" s="158" t="s">
        <v>21</v>
      </c>
      <c r="K5" s="121" t="s">
        <v>123</v>
      </c>
      <c r="L5" s="121" t="s">
        <v>44</v>
      </c>
      <c r="M5" s="121"/>
      <c r="N5" s="124" t="s">
        <v>255</v>
      </c>
    </row>
    <row r="6" spans="1:14" ht="12.75">
      <c r="A6" s="159"/>
      <c r="B6" s="147"/>
      <c r="C6" s="128"/>
      <c r="D6" s="121"/>
      <c r="E6" s="141"/>
      <c r="F6" s="141"/>
      <c r="G6" s="128"/>
      <c r="H6" s="128"/>
      <c r="I6" s="158"/>
      <c r="J6" s="158"/>
      <c r="K6" s="128"/>
      <c r="L6" s="124" t="s">
        <v>45</v>
      </c>
      <c r="M6" s="124" t="s">
        <v>46</v>
      </c>
      <c r="N6" s="136"/>
    </row>
    <row r="7" spans="1:15" ht="32.25" customHeight="1">
      <c r="A7" s="137"/>
      <c r="B7" s="147"/>
      <c r="C7" s="128"/>
      <c r="D7" s="121"/>
      <c r="E7" s="142"/>
      <c r="F7" s="142"/>
      <c r="G7" s="128"/>
      <c r="H7" s="128"/>
      <c r="I7" s="158"/>
      <c r="J7" s="158"/>
      <c r="K7" s="128"/>
      <c r="L7" s="125"/>
      <c r="M7" s="125"/>
      <c r="N7" s="125"/>
      <c r="O7" s="53"/>
    </row>
    <row r="8" spans="1:14" ht="22.5" customHeight="1">
      <c r="A8" s="45" t="s">
        <v>79</v>
      </c>
      <c r="B8" s="46" t="s">
        <v>85</v>
      </c>
      <c r="C8" s="46" t="s">
        <v>85</v>
      </c>
      <c r="D8" s="46" t="s">
        <v>85</v>
      </c>
      <c r="E8" s="46" t="s">
        <v>85</v>
      </c>
      <c r="F8" s="46" t="s">
        <v>85</v>
      </c>
      <c r="G8" s="46" t="s">
        <v>53</v>
      </c>
      <c r="H8" s="46" t="s">
        <v>85</v>
      </c>
      <c r="I8" s="46" t="s">
        <v>24</v>
      </c>
      <c r="J8" s="46" t="s">
        <v>24</v>
      </c>
      <c r="K8" s="46" t="s">
        <v>52</v>
      </c>
      <c r="L8" s="46" t="s">
        <v>40</v>
      </c>
      <c r="M8" s="46" t="s">
        <v>41</v>
      </c>
      <c r="N8" s="46" t="s">
        <v>85</v>
      </c>
    </row>
    <row r="9" spans="1:15" ht="24.75" customHeight="1">
      <c r="A9" s="23" t="str">
        <f>'Scheda D'!A9</f>
        <v>03499370710 2024 00001</v>
      </c>
      <c r="B9" s="28" t="str">
        <f>'Scheda D'!C9</f>
        <v>G38I23001490001</v>
      </c>
      <c r="C9" s="81" t="str">
        <f>'Scheda D'!N9</f>
        <v>Lavori per l’adeguamento e riqualificazione del Presidio Ospedaliero di Cerignola</v>
      </c>
      <c r="D9" s="60" t="str">
        <f>'Scheda D'!E9</f>
        <v>Tedone Marcello A.</v>
      </c>
      <c r="E9" s="36">
        <f>'Scheda D'!P9</f>
        <v>800000</v>
      </c>
      <c r="F9" s="25">
        <f>'Scheda D'!T9</f>
        <v>4230273</v>
      </c>
      <c r="G9" s="26" t="s">
        <v>126</v>
      </c>
      <c r="H9" s="24">
        <f>'Scheda D'!O9</f>
        <v>3</v>
      </c>
      <c r="I9" s="62" t="s">
        <v>127</v>
      </c>
      <c r="J9" s="62" t="s">
        <v>128</v>
      </c>
      <c r="K9" s="84" t="s">
        <v>163</v>
      </c>
      <c r="L9" s="27"/>
      <c r="M9" s="27"/>
      <c r="N9" s="27"/>
      <c r="O9" s="1"/>
    </row>
    <row r="10" spans="1:15" ht="24.75" customHeight="1">
      <c r="A10" s="23" t="str">
        <f>'Scheda D'!A10</f>
        <v>03499370710 2024 00002</v>
      </c>
      <c r="B10" s="28" t="str">
        <f>'Scheda D'!C10</f>
        <v>
G78I23000680001</v>
      </c>
      <c r="C10" s="81" t="str">
        <f>'Scheda D'!N10</f>
        <v>Lavori per l’adeguamento e riqualificazione del Presidio Ospedaliero di San Severo</v>
      </c>
      <c r="D10" s="60" t="str">
        <f>'Scheda D'!E10</f>
        <v>Tedone Marcello A.</v>
      </c>
      <c r="E10" s="36">
        <f>'Scheda D'!P10</f>
        <v>800000</v>
      </c>
      <c r="F10" s="25">
        <f>'Scheda D'!T10</f>
        <v>4193548</v>
      </c>
      <c r="G10" s="26" t="s">
        <v>126</v>
      </c>
      <c r="H10" s="24">
        <f>'Scheda D'!O10</f>
        <v>3</v>
      </c>
      <c r="I10" s="62" t="s">
        <v>127</v>
      </c>
      <c r="J10" s="62" t="s">
        <v>128</v>
      </c>
      <c r="K10" s="84" t="s">
        <v>163</v>
      </c>
      <c r="L10" s="27"/>
      <c r="M10" s="27"/>
      <c r="N10" s="27"/>
      <c r="O10" s="1"/>
    </row>
    <row r="11" spans="1:15" ht="24.75" customHeight="1">
      <c r="A11" s="23" t="str">
        <f>'Scheda D'!A12</f>
        <v>03499370710 2024 00004</v>
      </c>
      <c r="B11" s="28" t="str">
        <f>'Scheda D'!C12</f>
        <v>G38I23001510001</v>
      </c>
      <c r="C11" s="81" t="str">
        <f>'Scheda D'!N12</f>
        <v>Lavori per l’adeguamento e riqualificazione del Presidio Ospedaliero di Manfredonia</v>
      </c>
      <c r="D11" s="60" t="str">
        <f>'Scheda D'!E12</f>
        <v>Tedone Marcello A.</v>
      </c>
      <c r="E11" s="36">
        <f>'Scheda D'!P12</f>
        <v>334000</v>
      </c>
      <c r="F11" s="25">
        <f>'Scheda D'!T12</f>
        <v>334000</v>
      </c>
      <c r="G11" s="26" t="s">
        <v>126</v>
      </c>
      <c r="H11" s="24">
        <f>'Scheda D'!O12</f>
        <v>3</v>
      </c>
      <c r="I11" s="62" t="s">
        <v>127</v>
      </c>
      <c r="J11" s="62" t="s">
        <v>128</v>
      </c>
      <c r="K11" s="84" t="s">
        <v>163</v>
      </c>
      <c r="L11" s="27"/>
      <c r="M11" s="27"/>
      <c r="N11" s="27"/>
      <c r="O11" s="1"/>
    </row>
    <row r="12" spans="1:15" ht="24.75" customHeight="1">
      <c r="A12" s="23" t="str">
        <f>'Scheda D'!A13</f>
        <v>03499370710 2024 00005</v>
      </c>
      <c r="B12" s="28" t="str">
        <f>'Scheda D'!C13</f>
        <v>G38G10000790001</v>
      </c>
      <c r="C12" s="81" t="str">
        <f>'Scheda D'!N13</f>
        <v>Lavori per l’adeguamento e potenziamento tecnologico del P.T.A. di San Marco in Lamis</v>
      </c>
      <c r="D12" s="60" t="str">
        <f>'Scheda D'!E13</f>
        <v>Tedone Marcello A.</v>
      </c>
      <c r="E12" s="36">
        <f>'Scheda D'!P13</f>
        <v>85000</v>
      </c>
      <c r="F12" s="25">
        <f>'Scheda D'!T13</f>
        <v>785000</v>
      </c>
      <c r="G12" s="26" t="s">
        <v>126</v>
      </c>
      <c r="H12" s="24">
        <f>'Scheda D'!O13</f>
        <v>3</v>
      </c>
      <c r="I12" s="62" t="s">
        <v>127</v>
      </c>
      <c r="J12" s="62" t="s">
        <v>128</v>
      </c>
      <c r="K12" s="84" t="s">
        <v>163</v>
      </c>
      <c r="L12" s="27"/>
      <c r="M12" s="27"/>
      <c r="N12" s="27"/>
      <c r="O12" s="1"/>
    </row>
    <row r="13" spans="1:15" ht="24.75" customHeight="1">
      <c r="A13" s="33" t="str">
        <f>'Scheda D'!A14</f>
        <v>03499370710 2024 00006</v>
      </c>
      <c r="B13" s="28" t="str">
        <f>'Scheda D'!C14</f>
        <v>G73B10000420001</v>
      </c>
      <c r="C13" s="81" t="str">
        <f>'Scheda D'!N14</f>
        <v>Lavori per l’adeguamento e potenziamento tecnologico del P.T.A. di Vieste</v>
      </c>
      <c r="D13" s="60" t="str">
        <f>'Scheda D'!E14</f>
        <v>Tedone Marcello A.</v>
      </c>
      <c r="E13" s="36">
        <f>'Scheda D'!P14</f>
        <v>34500</v>
      </c>
      <c r="F13" s="25">
        <f>'Scheda D'!T14</f>
        <v>274500</v>
      </c>
      <c r="G13" s="26" t="s">
        <v>126</v>
      </c>
      <c r="H13" s="24">
        <f>'Scheda D'!O14</f>
        <v>3</v>
      </c>
      <c r="I13" s="62" t="s">
        <v>127</v>
      </c>
      <c r="J13" s="62" t="s">
        <v>128</v>
      </c>
      <c r="K13" s="84" t="s">
        <v>163</v>
      </c>
      <c r="L13" s="27"/>
      <c r="M13" s="27"/>
      <c r="N13" s="27"/>
      <c r="O13" s="1"/>
    </row>
    <row r="14" spans="1:15" ht="24.75" customHeight="1">
      <c r="A14" s="33" t="str">
        <f>'Scheda D'!A15</f>
        <v>03499370710 2024 00007</v>
      </c>
      <c r="B14" s="28" t="str">
        <f>'Scheda D'!C15</f>
        <v>G25F22001270003</v>
      </c>
      <c r="C14" s="81" t="str">
        <f>'Scheda D'!N15</f>
        <v>Realizzazione REMS Accadia</v>
      </c>
      <c r="D14" s="60" t="str">
        <f>'Scheda D'!E15</f>
        <v>Tedone Marcello A.</v>
      </c>
      <c r="E14" s="36">
        <f>'Scheda D'!P15</f>
        <v>500000</v>
      </c>
      <c r="F14" s="25">
        <f>'Scheda D'!T15</f>
        <v>7500000</v>
      </c>
      <c r="G14" s="26" t="s">
        <v>126</v>
      </c>
      <c r="H14" s="24">
        <f>'Scheda D'!O15</f>
        <v>3</v>
      </c>
      <c r="I14" s="62" t="s">
        <v>127</v>
      </c>
      <c r="J14" s="62" t="s">
        <v>128</v>
      </c>
      <c r="K14" s="84" t="s">
        <v>163</v>
      </c>
      <c r="L14" s="27"/>
      <c r="M14" s="27"/>
      <c r="N14" s="27"/>
      <c r="O14" s="1"/>
    </row>
    <row r="15" spans="1:15" ht="24.75" customHeight="1">
      <c r="A15" s="33" t="str">
        <f>'Scheda D'!A16</f>
        <v>03499370710 2024 00008</v>
      </c>
      <c r="B15" s="28" t="str">
        <f>'Scheda D'!C16</f>
        <v>G55F17000000006</v>
      </c>
      <c r="C15" s="81" t="str">
        <f>'Scheda D'!N16</f>
        <v>Lavori di riqualificazione energetica e adeguametno a norma struttura sanitaria di Sannicandro Garganico </v>
      </c>
      <c r="D15" s="60" t="str">
        <f>'Scheda D'!E16</f>
        <v>Tedone Marcello A.</v>
      </c>
      <c r="E15" s="36">
        <f>'Scheda D'!P16</f>
        <v>370000</v>
      </c>
      <c r="F15" s="25">
        <f>'Scheda D'!T16</f>
        <v>2370000</v>
      </c>
      <c r="G15" s="26" t="s">
        <v>126</v>
      </c>
      <c r="H15" s="24">
        <f>'Scheda D'!O16</f>
        <v>3</v>
      </c>
      <c r="I15" s="62" t="s">
        <v>127</v>
      </c>
      <c r="J15" s="62" t="s">
        <v>128</v>
      </c>
      <c r="K15" s="84" t="s">
        <v>163</v>
      </c>
      <c r="L15" s="27"/>
      <c r="M15" s="27"/>
      <c r="N15" s="27"/>
      <c r="O15" s="1"/>
    </row>
    <row r="16" spans="1:15" ht="24.75" customHeight="1">
      <c r="A16" s="33" t="str">
        <f>'Scheda D'!A17</f>
        <v>03499370710 2024 00009</v>
      </c>
      <c r="B16" s="28" t="str">
        <f>'Scheda D'!C17</f>
        <v>G95F20001150006</v>
      </c>
      <c r="C16" s="81" t="str">
        <f>'Scheda D'!N17</f>
        <v>Lavori di Realizzazione di una Struttura Sanitaria in Roseto Valfortore (FG)</v>
      </c>
      <c r="D16" s="60" t="str">
        <f>'Scheda D'!E17</f>
        <v>Tedone Marcello A.</v>
      </c>
      <c r="E16" s="36">
        <f>'Scheda D'!P17</f>
        <v>350000</v>
      </c>
      <c r="F16" s="25">
        <f>'Scheda D'!T17</f>
        <v>2350000</v>
      </c>
      <c r="G16" s="26" t="s">
        <v>126</v>
      </c>
      <c r="H16" s="24">
        <f>'Scheda D'!O17</f>
        <v>3</v>
      </c>
      <c r="I16" s="62" t="s">
        <v>127</v>
      </c>
      <c r="J16" s="62" t="s">
        <v>128</v>
      </c>
      <c r="K16" s="84" t="s">
        <v>163</v>
      </c>
      <c r="L16" s="27"/>
      <c r="M16" s="27"/>
      <c r="N16" s="27"/>
      <c r="O16" s="1"/>
    </row>
    <row r="17" spans="1:15" ht="24.75" customHeight="1">
      <c r="A17" s="33" t="str">
        <f>'Scheda D'!A18</f>
        <v>03499370710 2024 00010</v>
      </c>
      <c r="B17" s="28" t="str">
        <f>'Scheda D'!C18</f>
        <v>G75F17000020006</v>
      </c>
      <c r="C17" s="81" t="str">
        <f>'Scheda D'!N18</f>
        <v>Costruzione di una struttura Polifunzionale nella Città  di S. Severo</v>
      </c>
      <c r="D17" s="60" t="str">
        <f>'Scheda D'!E18</f>
        <v>Tedone Marcello A.</v>
      </c>
      <c r="E17" s="36">
        <f>'Scheda D'!P18</f>
        <v>500000</v>
      </c>
      <c r="F17" s="25">
        <f>'Scheda D'!T18</f>
        <v>10000000</v>
      </c>
      <c r="G17" s="26" t="s">
        <v>126</v>
      </c>
      <c r="H17" s="24">
        <f>'Scheda D'!O18</f>
        <v>3</v>
      </c>
      <c r="I17" s="62" t="s">
        <v>127</v>
      </c>
      <c r="J17" s="62" t="s">
        <v>128</v>
      </c>
      <c r="K17" s="84" t="s">
        <v>284</v>
      </c>
      <c r="L17" s="27"/>
      <c r="M17" s="27"/>
      <c r="N17" s="27"/>
      <c r="O17" s="1"/>
    </row>
    <row r="18" spans="1:15" ht="24.75" customHeight="1">
      <c r="A18" s="33" t="str">
        <f>'Scheda D'!A19</f>
        <v>03499370710 2024 00011</v>
      </c>
      <c r="B18" s="28" t="str">
        <f>'Scheda D'!C19</f>
        <v>G78I18000840008</v>
      </c>
      <c r="C18" s="81" t="str">
        <f>'Scheda D'!N19</f>
        <v>Costruzione di una struttura polifunzionale sanitaria nella Citta d Foggia. </v>
      </c>
      <c r="D18" s="60" t="str">
        <f>'Scheda D'!E19</f>
        <v>Tedone Marcello A.</v>
      </c>
      <c r="E18" s="36">
        <f>'Scheda D'!P19</f>
        <v>1000000</v>
      </c>
      <c r="F18" s="25">
        <f>'Scheda D'!T19</f>
        <v>15000000</v>
      </c>
      <c r="G18" s="26" t="s">
        <v>126</v>
      </c>
      <c r="H18" s="24">
        <f>'Scheda D'!O19</f>
        <v>3</v>
      </c>
      <c r="I18" s="62" t="s">
        <v>127</v>
      </c>
      <c r="J18" s="62" t="s">
        <v>128</v>
      </c>
      <c r="K18" s="84" t="s">
        <v>284</v>
      </c>
      <c r="L18" s="27"/>
      <c r="M18" s="27"/>
      <c r="N18" s="27"/>
      <c r="O18" s="1"/>
    </row>
    <row r="19" spans="1:15" ht="24.75" customHeight="1">
      <c r="A19" s="33" t="str">
        <f>'Scheda D'!A20</f>
        <v>03499370710 2024 00012</v>
      </c>
      <c r="B19" s="28" t="str">
        <f>'Scheda D'!C20</f>
        <v>G38I23000420005</v>
      </c>
      <c r="C19" s="81" t="str">
        <f>'Scheda D'!N20</f>
        <v>Adeguamento impiantistico e antincendio P.O. “San Camillo De Lellis”  – MANFREDONIA </v>
      </c>
      <c r="D19" s="60" t="str">
        <f>'Scheda D'!E20</f>
        <v>Tedone Marcello A.</v>
      </c>
      <c r="E19" s="36">
        <f>'Scheda D'!P20</f>
        <v>500000</v>
      </c>
      <c r="F19" s="25">
        <f>'Scheda D'!T20</f>
        <v>5000000</v>
      </c>
      <c r="G19" s="26" t="s">
        <v>126</v>
      </c>
      <c r="H19" s="24">
        <f>'Scheda D'!O20</f>
        <v>3</v>
      </c>
      <c r="I19" s="62" t="s">
        <v>127</v>
      </c>
      <c r="J19" s="62" t="s">
        <v>128</v>
      </c>
      <c r="K19" s="84" t="s">
        <v>163</v>
      </c>
      <c r="L19" s="27"/>
      <c r="M19" s="27"/>
      <c r="N19" s="27"/>
      <c r="O19" s="1"/>
    </row>
    <row r="20" spans="1:15" ht="16.5" customHeight="1">
      <c r="A20" s="98" t="s">
        <v>206</v>
      </c>
      <c r="B20" s="83"/>
      <c r="C20" s="83"/>
      <c r="D20" s="82"/>
      <c r="E20" s="72"/>
      <c r="F20" s="72"/>
      <c r="G20" s="82"/>
      <c r="H20" s="82"/>
      <c r="I20" s="82"/>
      <c r="J20" s="82"/>
      <c r="K20" s="82"/>
      <c r="L20" s="82"/>
      <c r="M20" s="5"/>
      <c r="N20" s="5"/>
      <c r="O20" s="1"/>
    </row>
    <row r="21" spans="1:15" ht="12.75">
      <c r="A21" s="97" t="s">
        <v>254</v>
      </c>
      <c r="B21" s="82"/>
      <c r="C21" s="82"/>
      <c r="D21" s="82"/>
      <c r="E21" s="36"/>
      <c r="F21" s="36"/>
      <c r="G21" s="82"/>
      <c r="H21" s="82"/>
      <c r="I21" s="82"/>
      <c r="J21" s="82"/>
      <c r="K21" s="82"/>
      <c r="L21" s="82"/>
      <c r="M21" s="82"/>
      <c r="N21" s="82"/>
      <c r="O21" s="1"/>
    </row>
    <row r="22" spans="1:15" ht="12.75">
      <c r="A22" s="82"/>
      <c r="I22" s="34"/>
      <c r="K22" s="35"/>
      <c r="O22" s="1"/>
    </row>
    <row r="23" spans="1:15" ht="12.75">
      <c r="A23" s="14" t="s">
        <v>94</v>
      </c>
      <c r="B23" s="88"/>
      <c r="C23" s="88"/>
      <c r="D23" s="157"/>
      <c r="E23" s="157"/>
      <c r="F23" s="157"/>
      <c r="G23" s="157"/>
      <c r="H23" s="157"/>
      <c r="I23" s="157"/>
      <c r="J23" s="157"/>
      <c r="K23" s="157"/>
      <c r="O23" s="1"/>
    </row>
    <row r="24" spans="1:15" ht="12.75">
      <c r="A24" s="88" t="s">
        <v>22</v>
      </c>
      <c r="B24" s="88"/>
      <c r="C24" s="88"/>
      <c r="D24" s="157"/>
      <c r="E24" s="157"/>
      <c r="F24" s="157"/>
      <c r="G24" s="157"/>
      <c r="H24" s="157"/>
      <c r="I24" s="157"/>
      <c r="J24" s="157"/>
      <c r="K24" s="157"/>
      <c r="O24" s="1"/>
    </row>
    <row r="25" spans="1:15" ht="12.75" customHeight="1">
      <c r="A25" s="88" t="s">
        <v>54</v>
      </c>
      <c r="B25" s="88"/>
      <c r="C25" s="88"/>
      <c r="D25" s="157"/>
      <c r="E25" s="157"/>
      <c r="F25" s="157"/>
      <c r="G25" s="157"/>
      <c r="H25" s="157"/>
      <c r="I25" s="157"/>
      <c r="J25" s="157"/>
      <c r="K25" s="157"/>
      <c r="O25" s="1"/>
    </row>
    <row r="26" spans="1:15" ht="12.75" customHeight="1">
      <c r="A26" s="88" t="s">
        <v>56</v>
      </c>
      <c r="B26" s="88"/>
      <c r="C26" s="88"/>
      <c r="J26" s="67" t="s">
        <v>86</v>
      </c>
      <c r="O26" s="1"/>
    </row>
    <row r="27" spans="1:15" ht="12.75" customHeight="1">
      <c r="A27" s="88" t="s">
        <v>23</v>
      </c>
      <c r="B27" s="88"/>
      <c r="C27" s="88"/>
      <c r="J27" s="67" t="s">
        <v>152</v>
      </c>
      <c r="O27" s="1"/>
    </row>
    <row r="28" spans="1:15" ht="12.75" customHeight="1">
      <c r="A28" s="88" t="s">
        <v>48</v>
      </c>
      <c r="B28" s="88"/>
      <c r="C28" s="88"/>
      <c r="O28" s="1"/>
    </row>
    <row r="29" spans="1:15" ht="12.75" customHeight="1">
      <c r="A29" s="88" t="s">
        <v>55</v>
      </c>
      <c r="B29" s="88"/>
      <c r="C29" s="88"/>
      <c r="O29" s="1"/>
    </row>
    <row r="30" spans="1:15" ht="12.75" customHeight="1">
      <c r="A30" s="88" t="s">
        <v>57</v>
      </c>
      <c r="B30" s="88"/>
      <c r="C30" s="88"/>
      <c r="O30" s="1"/>
    </row>
    <row r="31" spans="1:15" ht="12.75" customHeight="1">
      <c r="A31" s="88" t="s">
        <v>58</v>
      </c>
      <c r="B31" s="88"/>
      <c r="C31" s="88"/>
      <c r="O31" s="1"/>
    </row>
    <row r="32" spans="1:15" ht="25.5">
      <c r="A32" s="88" t="s">
        <v>72</v>
      </c>
      <c r="O32" s="1"/>
    </row>
    <row r="33" ht="12.75">
      <c r="O33" s="1"/>
    </row>
    <row r="34" spans="1:11" ht="12.75" customHeight="1">
      <c r="A34" s="14" t="s">
        <v>52</v>
      </c>
      <c r="B34" s="88"/>
      <c r="C34" s="88"/>
      <c r="D34" s="88"/>
      <c r="E34" s="88"/>
      <c r="F34" s="88"/>
      <c r="G34" s="88"/>
      <c r="H34" s="88"/>
      <c r="I34" s="88"/>
      <c r="J34" s="88"/>
      <c r="K34" s="88"/>
    </row>
    <row r="35" spans="1:11" ht="12.75" customHeight="1">
      <c r="A35" s="88" t="s">
        <v>70</v>
      </c>
      <c r="B35" s="88"/>
      <c r="C35" s="88"/>
      <c r="D35" s="88"/>
      <c r="E35" s="88"/>
      <c r="F35" s="88"/>
      <c r="G35" s="88"/>
      <c r="H35" s="88"/>
      <c r="I35" s="88"/>
      <c r="J35" s="88"/>
      <c r="K35" s="88"/>
    </row>
    <row r="36" spans="1:2" ht="25.5">
      <c r="A36" s="88" t="s">
        <v>71</v>
      </c>
      <c r="B36" s="88"/>
    </row>
    <row r="37" spans="1:2" ht="12.75">
      <c r="A37" s="88" t="s">
        <v>68</v>
      </c>
      <c r="B37" s="88"/>
    </row>
    <row r="38" ht="12.75">
      <c r="A38" s="88" t="s">
        <v>69</v>
      </c>
    </row>
  </sheetData>
  <sheetProtection/>
  <mergeCells count="28">
    <mergeCell ref="M6:M7"/>
    <mergeCell ref="F5:F7"/>
    <mergeCell ref="L6:L7"/>
    <mergeCell ref="A1:N1"/>
    <mergeCell ref="A2:N2"/>
    <mergeCell ref="A4:N4"/>
    <mergeCell ref="N5:N7"/>
    <mergeCell ref="D5:D7"/>
    <mergeCell ref="E5:E7"/>
    <mergeCell ref="L5:M5"/>
    <mergeCell ref="A5:A7"/>
    <mergeCell ref="H5:H7"/>
    <mergeCell ref="K5:K7"/>
    <mergeCell ref="J25:K25"/>
    <mergeCell ref="A3:K3"/>
    <mergeCell ref="D23:F23"/>
    <mergeCell ref="G23:I23"/>
    <mergeCell ref="J23:K23"/>
    <mergeCell ref="B5:B7"/>
    <mergeCell ref="J5:J7"/>
    <mergeCell ref="G5:G7"/>
    <mergeCell ref="J24:K24"/>
    <mergeCell ref="C5:C7"/>
    <mergeCell ref="I5:I7"/>
    <mergeCell ref="D25:F25"/>
    <mergeCell ref="D24:F24"/>
    <mergeCell ref="G24:I24"/>
    <mergeCell ref="G25:I25"/>
  </mergeCells>
  <printOptions gridLines="1" horizontalCentered="1"/>
  <pageMargins left="0.3937007874015748" right="0.3937007874015748" top="0.3937007874015748" bottom="0.3937007874015748" header="0" footer="0"/>
  <pageSetup fitToHeight="1" fitToWidth="1" horizontalDpi="600" verticalDpi="600" orientation="landscape" paperSize="8" scale="57" r:id="rId1"/>
</worksheet>
</file>

<file path=xl/worksheets/sheet6.xml><?xml version="1.0" encoding="utf-8"?>
<worksheet xmlns="http://schemas.openxmlformats.org/spreadsheetml/2006/main" xmlns:r="http://schemas.openxmlformats.org/officeDocument/2006/relationships">
  <sheetPr>
    <pageSetUpPr fitToPage="1"/>
  </sheetPr>
  <dimension ref="A1:F27"/>
  <sheetViews>
    <sheetView zoomScalePageLayoutView="0" workbookViewId="0" topLeftCell="A1">
      <selection activeCell="D22" sqref="D22"/>
    </sheetView>
  </sheetViews>
  <sheetFormatPr defaultColWidth="9.140625" defaultRowHeight="12.75"/>
  <cols>
    <col min="1" max="1" width="32.28125" style="1" bestFit="1" customWidth="1"/>
    <col min="2" max="2" width="26.00390625" style="1" customWidth="1"/>
    <col min="3" max="3" width="44.8515625" style="1" customWidth="1"/>
    <col min="4" max="4" width="24.7109375" style="1" customWidth="1"/>
    <col min="5" max="5" width="32.28125" style="1" customWidth="1"/>
    <col min="6" max="6" width="29.00390625" style="1" customWidth="1"/>
    <col min="7" max="16384" width="9.140625" style="1" customWidth="1"/>
  </cols>
  <sheetData>
    <row r="1" spans="1:6" ht="18.75">
      <c r="A1" s="114" t="s">
        <v>150</v>
      </c>
      <c r="B1" s="135"/>
      <c r="C1" s="135"/>
      <c r="D1" s="135"/>
      <c r="E1" s="135"/>
      <c r="F1" s="135"/>
    </row>
    <row r="2" spans="1:6" ht="18.75">
      <c r="A2" s="112" t="s">
        <v>151</v>
      </c>
      <c r="B2" s="160"/>
      <c r="C2" s="160"/>
      <c r="D2" s="160"/>
      <c r="E2" s="160"/>
      <c r="F2" s="160"/>
    </row>
    <row r="3" spans="1:5" ht="9" customHeight="1">
      <c r="A3" s="116" t="s">
        <v>0</v>
      </c>
      <c r="B3" s="113"/>
      <c r="C3" s="113"/>
      <c r="D3" s="113"/>
      <c r="E3" s="113"/>
    </row>
    <row r="4" spans="1:6" s="22" customFormat="1" ht="16.5" customHeight="1">
      <c r="A4" s="117" t="s">
        <v>102</v>
      </c>
      <c r="B4" s="117"/>
      <c r="C4" s="117"/>
      <c r="D4" s="117"/>
      <c r="E4" s="117"/>
      <c r="F4" s="117"/>
    </row>
    <row r="5" spans="1:6" s="22" customFormat="1" ht="12.75" customHeight="1">
      <c r="A5" s="117" t="s">
        <v>101</v>
      </c>
      <c r="B5" s="117"/>
      <c r="C5" s="117"/>
      <c r="D5" s="117"/>
      <c r="E5" s="117"/>
      <c r="F5" s="117"/>
    </row>
    <row r="6" ht="4.5" customHeight="1"/>
    <row r="7" spans="1:6" ht="12.75" customHeight="1">
      <c r="A7" s="124" t="s">
        <v>80</v>
      </c>
      <c r="B7" s="130" t="s">
        <v>16</v>
      </c>
      <c r="C7" s="121" t="s">
        <v>17</v>
      </c>
      <c r="D7" s="130" t="s">
        <v>19</v>
      </c>
      <c r="E7" s="121" t="s">
        <v>37</v>
      </c>
      <c r="F7" s="121" t="s">
        <v>256</v>
      </c>
    </row>
    <row r="8" spans="1:6" ht="12.75">
      <c r="A8" s="136"/>
      <c r="B8" s="147"/>
      <c r="C8" s="128"/>
      <c r="D8" s="147"/>
      <c r="E8" s="128"/>
      <c r="F8" s="128"/>
    </row>
    <row r="9" spans="1:6" ht="12.75" customHeight="1">
      <c r="A9" s="136"/>
      <c r="B9" s="147"/>
      <c r="C9" s="128"/>
      <c r="D9" s="147"/>
      <c r="E9" s="128"/>
      <c r="F9" s="128"/>
    </row>
    <row r="10" spans="1:6" ht="12.75">
      <c r="A10" s="125"/>
      <c r="B10" s="147"/>
      <c r="C10" s="128"/>
      <c r="D10" s="147"/>
      <c r="E10" s="128"/>
      <c r="F10" s="128"/>
    </row>
    <row r="11" spans="1:6" ht="50.25" customHeight="1">
      <c r="A11" s="45" t="s">
        <v>79</v>
      </c>
      <c r="B11" s="47" t="s">
        <v>47</v>
      </c>
      <c r="C11" s="47" t="s">
        <v>47</v>
      </c>
      <c r="D11" s="47" t="s">
        <v>47</v>
      </c>
      <c r="E11" s="46" t="s">
        <v>85</v>
      </c>
      <c r="F11" s="51" t="s">
        <v>124</v>
      </c>
    </row>
    <row r="12" spans="1:6" ht="12.75">
      <c r="A12" s="61"/>
      <c r="B12" s="79"/>
      <c r="C12" s="78"/>
      <c r="D12" s="56"/>
      <c r="E12" s="59"/>
      <c r="F12" s="62"/>
    </row>
    <row r="13" spans="1:6" ht="12.75">
      <c r="A13" s="61"/>
      <c r="B13" s="79"/>
      <c r="C13" s="31"/>
      <c r="D13" s="32"/>
      <c r="E13" s="59"/>
      <c r="F13" s="62"/>
    </row>
    <row r="14" spans="1:6" ht="12.75">
      <c r="A14" s="5"/>
      <c r="B14" s="5"/>
      <c r="C14" s="5"/>
      <c r="D14" s="29"/>
      <c r="E14" s="30"/>
      <c r="F14" s="5"/>
    </row>
    <row r="15" spans="1:6" ht="12.75">
      <c r="A15" s="5"/>
      <c r="B15" s="5"/>
      <c r="D15" s="67" t="s">
        <v>86</v>
      </c>
      <c r="E15" s="30"/>
      <c r="F15" s="5"/>
    </row>
    <row r="16" spans="1:6" ht="12.75">
      <c r="A16" s="5"/>
      <c r="B16" s="5"/>
      <c r="D16" s="67" t="s">
        <v>152</v>
      </c>
      <c r="E16" s="30"/>
      <c r="F16" s="5"/>
    </row>
    <row r="17" spans="1:6" ht="30" customHeight="1">
      <c r="A17" s="161"/>
      <c r="B17" s="161"/>
      <c r="E17" s="30"/>
      <c r="F17" s="5"/>
    </row>
    <row r="18" spans="1:6" ht="39" customHeight="1">
      <c r="A18" s="161"/>
      <c r="B18" s="161"/>
      <c r="E18" s="30"/>
      <c r="F18" s="5"/>
    </row>
    <row r="19" spans="1:6" ht="12.75">
      <c r="A19" s="99" t="s">
        <v>206</v>
      </c>
      <c r="B19" s="5"/>
      <c r="C19" s="5"/>
      <c r="D19" s="29"/>
      <c r="E19" s="30"/>
      <c r="F19" s="5"/>
    </row>
    <row r="20" spans="1:6" ht="12.75">
      <c r="A20" s="5" t="s">
        <v>257</v>
      </c>
      <c r="B20" s="5"/>
      <c r="C20" s="5"/>
      <c r="D20" s="29"/>
      <c r="E20" s="30"/>
      <c r="F20" s="5"/>
    </row>
    <row r="21" spans="1:6" ht="12.75">
      <c r="A21" s="5"/>
      <c r="B21" s="5"/>
      <c r="C21" s="5"/>
      <c r="D21" s="29"/>
      <c r="E21" s="30"/>
      <c r="F21" s="5"/>
    </row>
    <row r="22" spans="1:6" ht="12.75">
      <c r="A22" s="5"/>
      <c r="B22" s="5"/>
      <c r="C22" s="5"/>
      <c r="D22" s="29"/>
      <c r="E22" s="30"/>
      <c r="F22" s="5"/>
    </row>
    <row r="23" spans="1:6" ht="12.75">
      <c r="A23" s="5"/>
      <c r="B23" s="5"/>
      <c r="C23" s="5"/>
      <c r="D23" s="29"/>
      <c r="E23" s="30"/>
      <c r="F23" s="5"/>
    </row>
    <row r="24" spans="1:6" ht="12.75">
      <c r="A24" s="5"/>
      <c r="B24" s="5"/>
      <c r="C24" s="5"/>
      <c r="D24" s="29"/>
      <c r="E24" s="30"/>
      <c r="F24" s="5"/>
    </row>
    <row r="25" spans="1:6" ht="12.75">
      <c r="A25" s="5"/>
      <c r="B25" s="5"/>
      <c r="C25" s="5"/>
      <c r="D25" s="29"/>
      <c r="E25" s="30"/>
      <c r="F25" s="5"/>
    </row>
    <row r="26" spans="1:6" ht="12.75">
      <c r="A26" s="5"/>
      <c r="B26" s="5"/>
      <c r="C26" s="5"/>
      <c r="D26" s="29"/>
      <c r="E26" s="30"/>
      <c r="F26" s="5"/>
    </row>
    <row r="27" spans="1:6" ht="12.75">
      <c r="A27" s="5"/>
      <c r="B27" s="5"/>
      <c r="C27" s="5"/>
      <c r="D27" s="5"/>
      <c r="E27" s="5"/>
      <c r="F27" s="5"/>
    </row>
  </sheetData>
  <sheetProtection/>
  <mergeCells count="13">
    <mergeCell ref="C7:C10"/>
    <mergeCell ref="A4:F4"/>
    <mergeCell ref="A5:F5"/>
    <mergeCell ref="A1:F1"/>
    <mergeCell ref="A2:F2"/>
    <mergeCell ref="F7:F10"/>
    <mergeCell ref="D7:D10"/>
    <mergeCell ref="E7:E10"/>
    <mergeCell ref="A18:B18"/>
    <mergeCell ref="A3:E3"/>
    <mergeCell ref="A17:B17"/>
    <mergeCell ref="B7:B10"/>
    <mergeCell ref="A7:A10"/>
  </mergeCells>
  <printOptions gridLines="1" horizontalCentered="1" verticalCentered="1"/>
  <pageMargins left="0.3937007874015748" right="0.3937007874015748" top="0.3937007874015748" bottom="0.3937007874015748" header="0" footer="0"/>
  <pageSetup fitToHeight="1" fitToWidth="1"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Tedone Marcello Antonio</dc:creator>
  <cp:keywords/>
  <dc:description/>
  <cp:lastModifiedBy>Tedone Marcello Antonio</cp:lastModifiedBy>
  <cp:lastPrinted>2023-12-05T11:53:45Z</cp:lastPrinted>
  <dcterms:created xsi:type="dcterms:W3CDTF">2016-06-08T15:54:56Z</dcterms:created>
  <dcterms:modified xsi:type="dcterms:W3CDTF">2024-01-10T13:55:36Z</dcterms:modified>
  <cp:category/>
  <cp:version/>
  <cp:contentType/>
  <cp:contentStatus/>
</cp:coreProperties>
</file>