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91" windowWidth="10365" windowHeight="9030" tabRatio="853" activeTab="3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_FilterDatabase" localSheetId="3" hidden="1">'Scheda D'!$Z$1:$Z$67</definedName>
    <definedName name="_xlnm.Print_Area" localSheetId="0">'Scheda A'!$A$1:$E$23</definedName>
    <definedName name="_xlnm.Print_Area" localSheetId="1">'Scheda B'!$A$1:$S$18</definedName>
    <definedName name="_xlnm.Print_Area" localSheetId="2">'Scheda C'!$A$1:$P$17</definedName>
    <definedName name="_xlnm.Print_Area" localSheetId="3">'Scheda D'!$A$1:$Y$49</definedName>
    <definedName name="_xlnm.Print_Area" localSheetId="4">'Scheda E'!$A$1:$N$36</definedName>
    <definedName name="_xlnm.Print_Area" localSheetId="5">'Scheda F'!$A$1:$F$24</definedName>
  </definedNames>
  <calcPr fullCalcOnLoad="1"/>
</workbook>
</file>

<file path=xl/sharedStrings.xml><?xml version="1.0" encoding="utf-8"?>
<sst xmlns="http://schemas.openxmlformats.org/spreadsheetml/2006/main" count="738" uniqueCount="306">
  <si>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</si>
  <si>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</si>
  <si>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</si>
  <si>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</si>
  <si>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</si>
  <si>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</si>
  <si>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</si>
  <si>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</si>
  <si>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Totali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</si>
  <si>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</si>
  <si>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</si>
  <si>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</si>
  <si>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</si>
  <si>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</si>
  <si>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</si>
  <si>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</si>
  <si>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</si>
  <si>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</si>
  <si>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</si>
  <si>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</si>
  <si>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</si>
  <si>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</si>
  <si>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</si>
  <si>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</si>
  <si>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si/no</t>
  </si>
  <si>
    <t>già incluso in programma di dismissione di cui art.27 DL 201/2011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</si>
  <si>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</si>
  <si>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</si>
  <si>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</si>
  <si>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</si>
  <si>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</si>
  <si>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</si>
  <si>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</si>
  <si>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Possibile utilizzo ridimensionato dell'Opera</t>
  </si>
  <si>
    <t>Parte di infrastruttura di rete</t>
  </si>
  <si>
    <t>Stato di realizzazione ex comma 2 art.1 DM 42/2013</t>
  </si>
  <si>
    <t>ELENCO DEGLI INTERVENTI DEL PROGRAMMA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</si>
  <si>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</si>
  <si>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</si>
  <si>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</si>
  <si>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</si>
  <si>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</si>
  <si>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</si>
  <si>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</si>
  <si>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</si>
  <si>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</si>
  <si>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</si>
  <si>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</si>
  <si>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</si>
  <si>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</si>
  <si>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Tipo disponibilità se immobile derivante da Opera Incompiuta di cui si è dichiarata l'insussistenza dell'interesse</t>
  </si>
  <si>
    <t xml:space="preserve">trasferimento immobile a titolo corrispettivo ex comma 1 art.191 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</si>
  <si>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</si>
  <si>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</si>
  <si>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</si>
  <si>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</si>
  <si>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</si>
  <si>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</si>
  <si>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</si>
  <si>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</si>
  <si>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</si>
  <si>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acquisite mediante contrazione di mutuo</t>
  </si>
  <si>
    <t>immobili disponibili ex articolo 21 comma 5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</si>
  <si>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</si>
  <si>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</si>
  <si>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</si>
  <si>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</si>
  <si>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Tipologia</t>
  </si>
  <si>
    <t>Determinazioni dell'amministrazione</t>
  </si>
  <si>
    <t>anno ultimo quadro economico approvato</t>
  </si>
  <si>
    <t>aaaa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</si>
  <si>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</si>
  <si>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</si>
  <si>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</si>
  <si>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</si>
  <si>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DEOP - Demolizione opere preesistenti e non più utilizzabili</t>
  </si>
  <si>
    <t>Tabella B.1</t>
  </si>
  <si>
    <t>Tabella B.2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</si>
  <si>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</si>
  <si>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</si>
  <si>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</si>
  <si>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</si>
  <si>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</si>
  <si>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</si>
  <si>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</si>
  <si>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numero intervento CUI</t>
  </si>
  <si>
    <t>CODICE UNICO INTERVENTO - CUI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</si>
  <si>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</si>
  <si>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</si>
  <si>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</si>
  <si>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</si>
  <si>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r>
      <t>risorse derivanti da trasferimento di immobili ex art.191 D.Lgs. 50/2016
(SCHEDA C</t>
    </r>
    <r>
      <rPr>
        <sz val="10"/>
        <color indexed="8"/>
        <rFont val="Verdana"/>
        <family val="2"/>
      </rPr>
      <t>)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</si>
  <si>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</si>
  <si>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</si>
  <si>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</si>
  <si>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</si>
  <si>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</si>
  <si>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</si>
  <si>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</si>
  <si>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</si>
  <si>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</si>
  <si>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</si>
  <si>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Codice Istat</t>
  </si>
  <si>
    <t>L'opera è attualmente fruibile, anche parzialmente, dalla collettività?</t>
  </si>
  <si>
    <t>percentuale</t>
  </si>
  <si>
    <t>Altra tipologia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</si>
  <si>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</si>
  <si>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</si>
  <si>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</si>
  <si>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</si>
  <si>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</si>
  <si>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Intervento aggiunto o variato a seguito di modifica programma</t>
  </si>
  <si>
    <t>Settore e sottosettore intervento</t>
  </si>
  <si>
    <t>localizzazione - codice NUTS</t>
  </si>
  <si>
    <t>codice ISTAT</t>
  </si>
  <si>
    <t>Descrizione dell'intervento</t>
  </si>
  <si>
    <t>Costi su annualità successive</t>
  </si>
  <si>
    <r>
      <t>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2019/2021</t>
    </r>
  </si>
  <si>
    <t xml:space="preserve">QUADRO DELLE RISORSE NECESSARIE ALLA REALIZZAZIONE DEL PROGRAMMA </t>
  </si>
  <si>
    <t>(Ing. Carlo IEVA)</t>
  </si>
  <si>
    <t>SCHEDA F: PROGRAMMA TRIENNALE DELLE OPERE PUBBLICHE 2019/2021</t>
  </si>
  <si>
    <t>SCHEDA E: PROGRAMMA TRIENNALE DELLE OPERE PUBBLICHE 2019/2021</t>
  </si>
  <si>
    <t>SCHEDA D:  PROGRAMMA TRIENNALE DELLE OPERE PUBBLICHE 2019/2021</t>
  </si>
  <si>
    <t>SCHEDA C : PROGRAMMA TRIENNALE DELLE OPERE PUBBLICHE 2019/2021</t>
  </si>
  <si>
    <t>SCHEDA B: PROGRAMMA TRIENNALE DELLE OPERE PUBBLICHE 2019/2021</t>
  </si>
  <si>
    <t>ITF48</t>
  </si>
  <si>
    <t>DELL'AZIENDA SANITARIA LOCALE BT (BARLETTA-ANDRIA-TRANI) - Codice AUSA 0000242915</t>
  </si>
  <si>
    <t>Bassa</t>
  </si>
  <si>
    <t>Alta</t>
  </si>
  <si>
    <t>Lavori di rifunzionalizzazione e adeguamento alle norme del Servizio di assistenza territoriale  del D.S.S.n.2 di Andria</t>
  </si>
  <si>
    <t>Lavori di rifunzionalizzazione e adeguamento alle norme della U.O. Pediatria del P.O. di Andria</t>
  </si>
  <si>
    <t>Riunito ad altro intervento di cui al N. 35 del Progr.Trienn.2018/2020 già avviato</t>
  </si>
  <si>
    <t>Lavori di rifunzionalizzazione e adeguamento alle norme di alcune UU.OO. del P.O. di Andria</t>
  </si>
  <si>
    <t>Lavori di rifunzionalizzazione e adeguamento alle norme degli ambienti del Servizio di 118 del D.S.S.n.3 di Minervino M..</t>
  </si>
  <si>
    <t>Lavori di rifunzionalizzazione e adeguamento alle norme di una struttura da destinare a sede del Servizio di Veterinaria del D.S.S.n.5 di Bisceglie</t>
  </si>
  <si>
    <t>Lavori di rifunzionalizzazione e adeguamento alle norme degli ambienti sede del SPDC al piano terra del P.O. di Bisceglie</t>
  </si>
  <si>
    <t>Lavori di rifunzionalizzazione e adeguamento alle norme del S.E.R.T. di Trani</t>
  </si>
  <si>
    <t>Media</t>
  </si>
  <si>
    <t>Lavori di rifunzionalizzazione e adeguamento alle norme del poliambulatorio 1° e 2° livello, Day Service e del Centro per la Formazione delle Professioni Sanitarie del P.T.A. di Trani</t>
  </si>
  <si>
    <t>Riunito ad altro intervento di cui al N. 37 del Progr.Trienn.2018/2020 già avviato</t>
  </si>
  <si>
    <t>Lavori di rifunzionalizzazione e adeguamento alle norme dei Servizi di Radiologia, Riabilitazione, Consultorio e front office del P.T.A. di Trani</t>
  </si>
  <si>
    <t>Lavori di adeguamento alle norme antincendio e di messa in sicurezza dei prospetti del P.T.A. di Trani</t>
  </si>
  <si>
    <t>Lavori per la realizzazione di una struttura polifunzionale sanitaria in Barletta.</t>
  </si>
  <si>
    <t>Rinuncia all'attuazione per coerenza con riorganizzazione delle rete ospedaliera in Regol.Reg. n. 7/2017</t>
  </si>
  <si>
    <t>Lavori di di messa in sicurezza delle strutture del vecchio Ospedale di Andria sito alla via Quarti.</t>
  </si>
  <si>
    <t>Lavori per la realizzazione di una struttura polifunzionale sanitaria e socio-sanitaria in Margherita di S.</t>
  </si>
  <si>
    <t>Affidamento in convenzione del Servizio di Efficientamento Energetico dei consumi elettrici, comprensivo della fornitura del vettore energia, della riqualificazione tecnologica e adeguamento normativo degli impianti in modalità di ESCO con finanziamento FTT, per i PP.OO. di Andria, Bisceglie, Canosa e i PTA di Trani, Minervino e Spinazzola. Art.179 co.3 e art.183, co.15 del D.Lgs.n.50/2016 e s.m.i..</t>
  </si>
  <si>
    <t>Affidamento in convenzione del Servizio di Efficientamento Energetico dei consumi elettrici, comprensivo della fornitura del vettore energia, della riqualificazione tecnologica e adeguamento normativo degli impianti in modalità di ESCO con finanziamento FTT, per il P.O. "Mons. Dimiccoli" di Barletta, ai sensi dell'Art.179 co.3 e art.183, co.15 del D.Lgs.n.50/2016 e s.m.i..</t>
  </si>
  <si>
    <t>Lavori di realizzazione del Nuovo Ospedale di Andria</t>
  </si>
  <si>
    <t>Lavori di realizzazione di un tunnel di collegamento fra la Torre chirurgica e il Blocco operatorio del P.O. Barletta</t>
  </si>
  <si>
    <t>Lavori di spostamento del Servizio di Radioteriapia Metabolica del P.O. Barletta</t>
  </si>
  <si>
    <t>Lavori di rifunzionalizzazione del Pronto Soccorso del P.O. Barletta</t>
  </si>
  <si>
    <t>Lavori di rifunzionalizzazione degli spazi comuni della U.O. Radiologia e ammodernamento dei collegamenti verticali  del P.O. Barletta</t>
  </si>
  <si>
    <t>Lavori e fornitura di tomografo assiale computerizzato al Pronto Soccorso del P.O. Barletta</t>
  </si>
  <si>
    <t>Lavori di rifunzionalizzazione e adeguamento a norme del Pronto Soccorso del P.O. Bisceglie</t>
  </si>
  <si>
    <t>Progetto per l'adeguamento alle norme di sicurezza antincendio dell'archivio cartaceo nella R.S.A. del D.S.S.n.2 di Andria</t>
  </si>
  <si>
    <t>no</t>
  </si>
  <si>
    <t>07</t>
  </si>
  <si>
    <t>04</t>
  </si>
  <si>
    <t>58</t>
  </si>
  <si>
    <t>01</t>
  </si>
  <si>
    <t>05</t>
  </si>
  <si>
    <t>0530150</t>
  </si>
  <si>
    <t>0530111</t>
  </si>
  <si>
    <t xml:space="preserve">IEVA Carlo </t>
  </si>
  <si>
    <t>TEDONE Marcello</t>
  </si>
  <si>
    <t>FARANO Antonio</t>
  </si>
  <si>
    <t>COLUCCI Domenico</t>
  </si>
  <si>
    <t>Risorse</t>
  </si>
  <si>
    <t>Dest.vinc. = 1</t>
  </si>
  <si>
    <t>Privati =2</t>
  </si>
  <si>
    <t>Bilancio =3</t>
  </si>
  <si>
    <t>Dest.vinc.</t>
  </si>
  <si>
    <t>Privati</t>
  </si>
  <si>
    <t>Bilancio</t>
  </si>
  <si>
    <t>risorse derivanti da entrate aventi destinazione vincolata per legge (*)</t>
  </si>
  <si>
    <t xml:space="preserve">(*) Si aggiungano le risorse a destinazione vincolata attese nelle annualità successive per </t>
  </si>
  <si>
    <t>Totale generale</t>
  </si>
  <si>
    <t>SI</t>
  </si>
  <si>
    <t>NO</t>
  </si>
  <si>
    <t>2</t>
  </si>
  <si>
    <t>ADN</t>
  </si>
  <si>
    <t>MIS</t>
  </si>
  <si>
    <t>Rinuncia all'attuazione per inclusione di scopo in altri interventi in corso di programmazione</t>
  </si>
  <si>
    <t>C88118000030007</t>
  </si>
  <si>
    <t>C45F18000130006</t>
  </si>
  <si>
    <t>C92C18000100001</t>
  </si>
  <si>
    <t>C92C18000110001</t>
  </si>
  <si>
    <t>C95F18000180001</t>
  </si>
  <si>
    <t>C95F18000190001</t>
  </si>
  <si>
    <t>C95F18000200001</t>
  </si>
  <si>
    <t>C95F18000210001</t>
  </si>
  <si>
    <t>C15F18000140001</t>
  </si>
  <si>
    <t>Primo anno 2019</t>
  </si>
  <si>
    <t>Terzo anno 2021</t>
  </si>
  <si>
    <t>Secondo anno         2020</t>
  </si>
  <si>
    <t xml:space="preserve">Cfr. Classificazione Sistema CUP: codice tipologia intervento per natura intervento 03= realizzazione di lavori pubblici (opere e impiantistica) </t>
  </si>
  <si>
    <t>Cfr. Classificazione Sistema CUP: codice settore e sottosettore intervento</t>
  </si>
  <si>
    <t>1. priorità massima</t>
  </si>
  <si>
    <t>2. priorità media</t>
  </si>
  <si>
    <t>3. priorità minima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</si>
  <si>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</si>
  <si>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</si>
  <si>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</si>
  <si>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</si>
  <si>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</si>
  <si>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</si>
  <si>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art.5 comma 8 lettera b)</t>
  </si>
  <si>
    <t>2. modifica ex art.5 comma 8 lettera c)</t>
  </si>
  <si>
    <t>3. modifica ex art.5 comma 8 lettera d)</t>
  </si>
  <si>
    <t>4. modifica ex art.5 comma 8 lettera e)</t>
  </si>
  <si>
    <t>5. modifica ex art.5 comma 10</t>
  </si>
  <si>
    <t>Anno 2019</t>
  </si>
  <si>
    <t>Anno 2020</t>
  </si>
  <si>
    <t>Anno 2021</t>
  </si>
  <si>
    <t>Anni successive</t>
  </si>
  <si>
    <t>90062670725 2018 00001</t>
  </si>
  <si>
    <t>90062670725 2018 00002</t>
  </si>
  <si>
    <t>90062670725 2018 00003</t>
  </si>
  <si>
    <t>90062670725 2018 00008</t>
  </si>
  <si>
    <t>90062670725 2018 00009</t>
  </si>
  <si>
    <t>90062670725 2018 00010</t>
  </si>
  <si>
    <t>90062670725 2018 00011</t>
  </si>
  <si>
    <t>90062670725 2018 00012</t>
  </si>
  <si>
    <t>90062670725 2018 00013</t>
  </si>
  <si>
    <t>90062670725 2018 00014</t>
  </si>
  <si>
    <t>90062670725 2018 00016</t>
  </si>
  <si>
    <t>90062670725 2018 00018</t>
  </si>
  <si>
    <t>90062670725 2018 00019</t>
  </si>
  <si>
    <t>90062670725 2018 00020</t>
  </si>
  <si>
    <t>90062670725 2018 00021</t>
  </si>
  <si>
    <t>90062670725 2018 00030</t>
  </si>
  <si>
    <t>90062670725 2018 00031</t>
  </si>
  <si>
    <t>90062670725 2018 00033</t>
  </si>
  <si>
    <t>90062670725 2018 00037</t>
  </si>
  <si>
    <t>90062670725 2018 00039</t>
  </si>
  <si>
    <t>90062670725 2018 00040</t>
  </si>
  <si>
    <t>90062670725 2018 00041</t>
  </si>
  <si>
    <t>90062670725 2018 00042</t>
  </si>
  <si>
    <t>90062670725 2018 00043</t>
  </si>
  <si>
    <t>90062670725 2018 00044</t>
  </si>
  <si>
    <t>90062670725 2018 00045</t>
  </si>
  <si>
    <t xml:space="preserve">Numero intervento CUI </t>
  </si>
  <si>
    <t xml:space="preserve">Cod. Int. Amm.ne </t>
  </si>
  <si>
    <t xml:space="preserve">Codice CUP </t>
  </si>
  <si>
    <t>Responsabile del procedimento</t>
  </si>
  <si>
    <t>lotto funzionale</t>
  </si>
  <si>
    <t>lavoro complesso</t>
  </si>
  <si>
    <t xml:space="preserve">Importo complessivo </t>
  </si>
  <si>
    <t xml:space="preserve">Valore degli eventuali immobili di cui alla scheda C collegati all'intervento </t>
  </si>
  <si>
    <t xml:space="preserve">Apporto di capitale privato </t>
  </si>
  <si>
    <t xml:space="preserve">Intervento aggiunto o variato a seguito di modifica programma </t>
  </si>
  <si>
    <t xml:space="preserve">STIMA DEI COSTI DELL'INTERVENTO </t>
  </si>
  <si>
    <t xml:space="preserve">CUP </t>
  </si>
  <si>
    <t>CUP Master</t>
  </si>
  <si>
    <t>Importo complessivo dell'intervento</t>
  </si>
  <si>
    <t xml:space="preserve">Importo complessivo lavori </t>
  </si>
  <si>
    <t xml:space="preserve">Percentuale avanzamento lavori </t>
  </si>
  <si>
    <t>Vendita ovvero demolizione</t>
  </si>
  <si>
    <t xml:space="preserve">Codice univoco immobile </t>
  </si>
  <si>
    <t xml:space="preserve">Riferimento CUI intervento </t>
  </si>
  <si>
    <t>Riferimento CUP Opera Incompiuta</t>
  </si>
  <si>
    <t>Lavori di potenziamento e rifunzionalizzazione Poliambulatorio del D.S.S.n.1 Margherita Savoia</t>
  </si>
  <si>
    <t>Lavori di recupero strutturale e di rifunzionalizzazione e adeguamento alle norme dell'ex Ospedale - già Convento dei cappuccini - di Spinazzola da destinare a sede R.S.A. e C.S.M..</t>
  </si>
  <si>
    <t>Lavori di rifunzionalizzazione e adeguamento alle norme della struttura dell'immobile in piazza Gradenico a Trani da destinare a sede di struttura Polifunzionale sanitaria e socio-sanitaria</t>
  </si>
  <si>
    <t>Lavori di adeguamento e rifunzionalizzazione della cabina elettrica del P.O. Barletta</t>
  </si>
  <si>
    <t>90062670725 2019 00001</t>
  </si>
  <si>
    <t>DEOP</t>
  </si>
  <si>
    <t>Lavori di rifunzionalizzazione e adeguamento alle norme degli ambienti del Servizio di 118 del D.S.S.n.3 di Minervino M. (SFTE - delib. N. 1684 - 1.10.2018)</t>
  </si>
  <si>
    <t>Affidamento in convenzione del Servizio di Efficientamento Energetico dei consumi elettrici, comprensivo della fornitura del vettore energia, della riqualificazione tecnologica e adeguamento normativo degli impianti in modalità di ESCO con finanziamento FTT, per il P.O. "Mons. Dimiccoli" di Barletta, ai sensi dell'Art.179 co.3 e art.183, co.15 del D.Lgs.n.50/2016 (SFTE - delib. N. 2039 - 28.9.2017)</t>
  </si>
  <si>
    <t>Lavori di realizzazione del Nuovo Ospedale di Andria (SFTE - delib. N. 1519 - 28.8.2018)</t>
  </si>
  <si>
    <t>Lavori di realizzazione di un tunnel di collegamento fra la Torre chirurgica e il Blocco operatorio del P.O. Barletta (SFTE - delib. N. 1520 - 28.8.2018)</t>
  </si>
  <si>
    <t>LIVELLO DI PROGETTAZ.</t>
  </si>
  <si>
    <t>Lavori di spostamento del Servizio di Radioteriapia Metabolica del P.O. Barletta (SFTE - delib. N. 1521 - 28.8.2018)</t>
  </si>
  <si>
    <t>Lavori di adeguamento a norma e rifunzionalizzazione della cabina elettrica del P.O. Barletta (SFTE - delib. N. 1688 - 5.10.2018)</t>
  </si>
  <si>
    <t>Lavori di rifunzionalizzazione del Pronto Soccorso del P.O. Barletta (SFTE - delib. N. 1688 - 5.10.2018)</t>
  </si>
  <si>
    <t>Lavori di rifunzionalizzazione degli spazi comuni della U.O. Radiologia e ammodernamento dei collegamenti verticali  del P.O. Barletta (SFTE - delib. N. 1688 - 5.10.2018)</t>
  </si>
  <si>
    <t>Lavori e fornitura di tomografo assiale computerizzato al Pronto Soccorso del P.O. Barletta (SFTE - delib. N. 1688 - 5.10.2018)</t>
  </si>
  <si>
    <t>Lavori di rifunzionalizzazione e adeguamento a norme del Pronto Soccorso del P.O. Bisceglie (SFTE - delib. N. 1688 - 5.10.2018)</t>
  </si>
  <si>
    <t>110001 110003 110004 110009 110006 110008</t>
  </si>
  <si>
    <t>Lavori di manutenzione su immobili e impianti aziendali</t>
  </si>
  <si>
    <t>90062670725 2019 00002</t>
  </si>
  <si>
    <t>CPA</t>
  </si>
  <si>
    <t>Lavori di manutenzione su immobili e impianti aziendali (STFE - delib. N. 1805 - 25.10.2018)</t>
  </si>
  <si>
    <t>Lavori di ammodernamento e sistemazione urbana di spazio a parcheggio antistante D.S.S. N. 4 Barletta</t>
  </si>
  <si>
    <t>Motivo per il quale l'intervento non è riproposto</t>
  </si>
  <si>
    <t>Testo</t>
  </si>
  <si>
    <t>Lavori di rifunzionalizzazione e adeguamento alle norme del servizio di Oncoematologia e ambulatori di Pneumotisiologia e Gastroenterologia del P.T.A. di Trani</t>
  </si>
  <si>
    <t>3</t>
  </si>
  <si>
    <t>Lavori di ammodernamento e sistemazione urbana di spazio a parcheggio antistante D.S.S. n. 4 Barletta</t>
  </si>
  <si>
    <t>Lavori di rifunzionalizzazione e adeguamento alle norme funzionali e di sicurezza antincendio della struttura dell'ex Direzione sanitaria del D.S.S.n.3 di Minervino M. da destinare a sede del Consultorio e dell'Hospice</t>
  </si>
  <si>
    <t>Lavori di rifunzionalizzzione e adeguamento alle norme funzionali e di sicurezza antincendio del Consultorio, del Poliambulatorio, del C.U.P., e messa in sicurezza dei prospetti della sede del D.S.S.n.4 di Barletta</t>
  </si>
  <si>
    <t>Lavori di rifunzionalizzazione e adeguamento alle norme funzionali e di sicurezza antincendio degli ambienti della palazzina ex INAM sede del Poliambulatorio del D.S.S.n.4 di Barletta</t>
  </si>
  <si>
    <t>Lavori di rifunzionalizzazione e adeguamento alle norme funzionali e di sicurezza antincendio della struttura dell'ex Ospedaletto pediatrico del D.S.S.n.5 di Trani sede del Poliambulatorio</t>
  </si>
  <si>
    <t>90062670725 2019 00003</t>
  </si>
  <si>
    <t>90062670725 2019 00004</t>
  </si>
  <si>
    <t>Lavori di rifunzionalizzazione e adeguamento a norme funzionali del Servizio Dialisi di P.O. Barletta</t>
  </si>
  <si>
    <t>Lavori di rifunzionalizzazione e adeguamento a norme funzionali del Servizio Dialisi di P.O. Andria</t>
  </si>
  <si>
    <t>90062670725 2019 00005</t>
  </si>
  <si>
    <t>90062670725 2019 00006</t>
  </si>
  <si>
    <t>Lavori di adeguamento alle norme di sicurezza antincendio della sede del D.S.S.n.3 di Minervino M.</t>
  </si>
  <si>
    <t>Lavori di adeguamento alle norme di sicurezza antincendio della sede del D.S.S.n.3 di Spinazzola</t>
  </si>
  <si>
    <t>Lavori di rifunzionalizzazione e adeguamento alle norme funzionali degli ambienti della Radiologia, dell'ambulatorio di Cardiologia e della Guardia Medica del D.S.S.n.3 di Minervino M.</t>
  </si>
  <si>
    <t>Lavori di riqualificazione igienico-saniaria e adeguamento alle norme funzionali degli ambienti del Poliambulatorio, della Radiologia e del Laboratorio di analisi del D.S.S.n.3 di Spinazzola</t>
  </si>
  <si>
    <t>90062670725 2019 00007</t>
  </si>
  <si>
    <t>Lavori di rifunzionalizzazione e adeguamento a norme di alcuni ambienti da destinare ad ambulatori di oculistica al 1° piano del P.T.A. di Trani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</si>
</sst>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hh\.mm\.ss"/>
    <numFmt numFmtId="190" formatCode="&quot;€&quot;\ #,##0.00"/>
    <numFmt numFmtId="191" formatCode="0.000"/>
    <numFmt numFmtId="192" formatCode="0.0000"/>
    <numFmt numFmtId="193" formatCode="0.00000"/>
    <numFmt numFmtId="194" formatCode="0.0"/>
    <numFmt numFmtId="195" formatCode="&quot;Attivo&quot;;&quot;Attivo&quot;;&quot;Disattivo&quot;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7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32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11" fillId="32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4" fontId="1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0" borderId="21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4" fontId="11" fillId="32" borderId="0" xfId="0" applyNumberFormat="1" applyFont="1" applyFill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0" fontId="2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4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 quotePrefix="1">
      <alignment horizontal="left" wrapText="1"/>
    </xf>
    <xf numFmtId="4" fontId="1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1" fillId="0" borderId="4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44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wrapText="1"/>
    </xf>
    <xf numFmtId="4" fontId="1" fillId="0" borderId="4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70" zoomScaleNormal="70" workbookViewId="0" topLeftCell="A1">
      <selection activeCell="D13" sqref="D13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172" t="s">
        <v>117</v>
      </c>
      <c r="B1" s="173"/>
      <c r="C1" s="173"/>
      <c r="D1" s="173"/>
      <c r="E1" s="173"/>
    </row>
    <row r="2" spans="1:5" ht="18.75">
      <c r="A2" s="179" t="s">
        <v>126</v>
      </c>
      <c r="B2" s="180"/>
      <c r="C2" s="180"/>
      <c r="D2" s="180"/>
      <c r="E2" s="180"/>
    </row>
    <row r="3" spans="1:5" ht="15.75">
      <c r="A3" s="174" t="s">
        <v>0</v>
      </c>
      <c r="B3" s="175"/>
      <c r="C3" s="175"/>
      <c r="D3" s="175"/>
      <c r="E3" s="175"/>
    </row>
    <row r="4" spans="1:5" ht="18">
      <c r="A4" s="176" t="s">
        <v>118</v>
      </c>
      <c r="B4" s="175"/>
      <c r="C4" s="175"/>
      <c r="D4" s="175"/>
      <c r="E4" s="175"/>
    </row>
    <row r="6" spans="1:5" ht="12.75">
      <c r="A6" s="177" t="s">
        <v>1</v>
      </c>
      <c r="B6" s="177" t="s">
        <v>2</v>
      </c>
      <c r="C6" s="178"/>
      <c r="D6" s="178"/>
      <c r="E6" s="178"/>
    </row>
    <row r="7" spans="1:5" ht="12.75">
      <c r="A7" s="178"/>
      <c r="B7" s="177" t="s">
        <v>3</v>
      </c>
      <c r="C7" s="178"/>
      <c r="D7" s="178"/>
      <c r="E7" s="177" t="s">
        <v>4</v>
      </c>
    </row>
    <row r="8" spans="1:5" ht="12.75">
      <c r="A8" s="178"/>
      <c r="B8" s="11" t="s">
        <v>5</v>
      </c>
      <c r="C8" s="11" t="s">
        <v>6</v>
      </c>
      <c r="D8" s="11" t="s">
        <v>7</v>
      </c>
      <c r="E8" s="178"/>
    </row>
    <row r="9" spans="1:6" ht="28.5" customHeight="1">
      <c r="A9" s="37" t="s">
        <v>175</v>
      </c>
      <c r="B9" s="162">
        <v>13785220</v>
      </c>
      <c r="C9" s="38">
        <v>16575000</v>
      </c>
      <c r="D9" s="162">
        <v>26090000</v>
      </c>
      <c r="E9" s="38">
        <f>SUM(B9:D9)</f>
        <v>56450220</v>
      </c>
      <c r="F9" s="20"/>
    </row>
    <row r="10" spans="1:5" ht="25.5" customHeight="1">
      <c r="A10" s="12" t="s">
        <v>61</v>
      </c>
      <c r="B10" s="120">
        <v>0</v>
      </c>
      <c r="C10" s="120">
        <v>0</v>
      </c>
      <c r="D10" s="120">
        <v>0</v>
      </c>
      <c r="E10" s="120">
        <v>0</v>
      </c>
    </row>
    <row r="11" spans="1:5" ht="27" customHeight="1">
      <c r="A11" s="12" t="s">
        <v>87</v>
      </c>
      <c r="B11" s="38">
        <v>1830000</v>
      </c>
      <c r="C11" s="38">
        <v>2667459</v>
      </c>
      <c r="D11" s="38">
        <v>0</v>
      </c>
      <c r="E11" s="38">
        <f>SUM(B11:D11)</f>
        <v>4497459</v>
      </c>
    </row>
    <row r="12" spans="1:5" ht="25.5" customHeight="1">
      <c r="A12" s="12" t="s">
        <v>88</v>
      </c>
      <c r="B12" s="38">
        <v>1500000</v>
      </c>
      <c r="C12" s="38">
        <v>495000</v>
      </c>
      <c r="D12" s="38">
        <v>4300000</v>
      </c>
      <c r="E12" s="38">
        <f>SUM(B12:D12)</f>
        <v>6295000</v>
      </c>
    </row>
    <row r="13" spans="1:5" ht="38.25">
      <c r="A13" s="13" t="s">
        <v>65</v>
      </c>
      <c r="B13" s="120">
        <v>0</v>
      </c>
      <c r="C13" s="120">
        <v>0</v>
      </c>
      <c r="D13" s="120">
        <v>0</v>
      </c>
      <c r="E13" s="120">
        <v>0</v>
      </c>
    </row>
    <row r="14" spans="1:5" ht="33" customHeight="1">
      <c r="A14" s="13" t="s">
        <v>91</v>
      </c>
      <c r="B14" s="120">
        <v>0</v>
      </c>
      <c r="C14" s="120">
        <v>0</v>
      </c>
      <c r="D14" s="120">
        <v>0</v>
      </c>
      <c r="E14" s="120">
        <v>0</v>
      </c>
    </row>
    <row r="15" spans="1:5" ht="31.5" customHeight="1">
      <c r="A15" s="12" t="s">
        <v>105</v>
      </c>
      <c r="B15" s="120">
        <v>0</v>
      </c>
      <c r="C15" s="120">
        <v>0</v>
      </c>
      <c r="D15" s="120">
        <v>0</v>
      </c>
      <c r="E15" s="120">
        <v>0</v>
      </c>
    </row>
    <row r="16" spans="1:5" ht="29.25" customHeight="1">
      <c r="A16" s="14" t="s">
        <v>8</v>
      </c>
      <c r="B16" s="38">
        <f>SUM(B9:B15)</f>
        <v>17115220</v>
      </c>
      <c r="C16" s="38">
        <f>SUM(C9:C15)</f>
        <v>19737459</v>
      </c>
      <c r="D16" s="38">
        <f>SUM(D9:D15)</f>
        <v>30390000</v>
      </c>
      <c r="E16" s="38">
        <f>SUM(E9:E15)</f>
        <v>67242679</v>
      </c>
    </row>
    <row r="18" spans="2:5" ht="27" customHeight="1">
      <c r="B18" s="170" t="s">
        <v>176</v>
      </c>
      <c r="C18" s="171"/>
      <c r="D18" s="171"/>
      <c r="E18" s="39">
        <v>123000000</v>
      </c>
    </row>
    <row r="19" spans="1:5" ht="12.75">
      <c r="A19" s="33"/>
      <c r="B19" s="16"/>
      <c r="C19" s="16"/>
      <c r="D19" s="40" t="s">
        <v>177</v>
      </c>
      <c r="E19" s="41">
        <f>SUM(E16:E18)</f>
        <v>190242679</v>
      </c>
    </row>
    <row r="20" ht="12.75">
      <c r="A20" s="6"/>
    </row>
    <row r="21" ht="12.75">
      <c r="D21" s="5" t="s">
        <v>93</v>
      </c>
    </row>
    <row r="22" ht="12.75">
      <c r="D22" s="32" t="s">
        <v>119</v>
      </c>
    </row>
    <row r="23" ht="12.75">
      <c r="A23" s="25"/>
    </row>
    <row r="31" ht="12.75">
      <c r="A31" s="1" t="s">
        <v>66</v>
      </c>
    </row>
  </sheetData>
  <sheetProtection/>
  <mergeCells count="9">
    <mergeCell ref="B18:D18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0" zoomScaleNormal="80" zoomScaleSheetLayoutView="40" zoomScalePageLayoutView="0" workbookViewId="0" topLeftCell="E7">
      <selection activeCell="R11" sqref="R11"/>
    </sheetView>
  </sheetViews>
  <sheetFormatPr defaultColWidth="9.140625" defaultRowHeight="12.75"/>
  <cols>
    <col min="1" max="2" width="12.710937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179" t="s">
        <v>124</v>
      </c>
      <c r="B1" s="188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8.75">
      <c r="A2" s="179" t="s">
        <v>126</v>
      </c>
      <c r="B2" s="188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5.75">
      <c r="A3" s="189" t="s">
        <v>0</v>
      </c>
      <c r="B3" s="18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8">
      <c r="A4" s="190" t="s">
        <v>26</v>
      </c>
      <c r="B4" s="19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19" ht="15.75">
      <c r="A5" s="191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8" spans="1:19" ht="12.75">
      <c r="A8" s="186" t="s">
        <v>27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19" ht="87" customHeight="1">
      <c r="A9" s="182" t="s">
        <v>253</v>
      </c>
      <c r="B9" s="182" t="s">
        <v>254</v>
      </c>
      <c r="C9" s="182" t="s">
        <v>28</v>
      </c>
      <c r="D9" s="184" t="s">
        <v>68</v>
      </c>
      <c r="E9" s="182" t="s">
        <v>29</v>
      </c>
      <c r="F9" s="184" t="s">
        <v>69</v>
      </c>
      <c r="G9" s="182" t="s">
        <v>255</v>
      </c>
      <c r="H9" s="182" t="s">
        <v>256</v>
      </c>
      <c r="I9" s="182" t="s">
        <v>30</v>
      </c>
      <c r="J9" s="182" t="s">
        <v>31</v>
      </c>
      <c r="K9" s="182" t="s">
        <v>257</v>
      </c>
      <c r="L9" s="182" t="s">
        <v>32</v>
      </c>
      <c r="M9" s="182" t="s">
        <v>103</v>
      </c>
      <c r="N9" s="193" t="s">
        <v>35</v>
      </c>
      <c r="O9" s="182" t="s">
        <v>33</v>
      </c>
      <c r="P9" s="182" t="s">
        <v>106</v>
      </c>
      <c r="Q9" s="184" t="s">
        <v>107</v>
      </c>
      <c r="R9" s="184" t="s">
        <v>258</v>
      </c>
      <c r="S9" s="182" t="s">
        <v>34</v>
      </c>
    </row>
    <row r="10" spans="1:19" ht="75.75" customHeight="1">
      <c r="A10" s="183"/>
      <c r="B10" s="183"/>
      <c r="C10" s="183"/>
      <c r="D10" s="185"/>
      <c r="E10" s="182"/>
      <c r="F10" s="185"/>
      <c r="G10" s="182"/>
      <c r="H10" s="182"/>
      <c r="I10" s="182"/>
      <c r="J10" s="182"/>
      <c r="K10" s="182"/>
      <c r="L10" s="182"/>
      <c r="M10" s="182"/>
      <c r="N10" s="194"/>
      <c r="O10" s="182"/>
      <c r="P10" s="182"/>
      <c r="Q10" s="185"/>
      <c r="R10" s="185"/>
      <c r="S10" s="182"/>
    </row>
    <row r="11" spans="1:19" ht="28.5" customHeight="1">
      <c r="A11" s="2" t="s">
        <v>41</v>
      </c>
      <c r="B11" s="56" t="s">
        <v>41</v>
      </c>
      <c r="C11" s="2" t="s">
        <v>42</v>
      </c>
      <c r="D11" s="2" t="s">
        <v>76</v>
      </c>
      <c r="E11" s="2" t="s">
        <v>77</v>
      </c>
      <c r="F11" s="2" t="s">
        <v>70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104</v>
      </c>
      <c r="L11" s="2" t="s">
        <v>94</v>
      </c>
      <c r="M11" s="2" t="s">
        <v>24</v>
      </c>
      <c r="N11" s="2" t="s">
        <v>95</v>
      </c>
      <c r="O11" s="2" t="s">
        <v>24</v>
      </c>
      <c r="P11" s="2" t="s">
        <v>96</v>
      </c>
      <c r="Q11" s="2" t="s">
        <v>24</v>
      </c>
      <c r="R11" s="2" t="s">
        <v>24</v>
      </c>
      <c r="S11" s="2" t="s">
        <v>24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0">
        <v>0</v>
      </c>
      <c r="H12" s="10">
        <v>0</v>
      </c>
      <c r="I12" s="10">
        <v>0</v>
      </c>
      <c r="J12" s="10">
        <v>0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/>
      <c r="B14" s="4"/>
      <c r="C14" s="16"/>
      <c r="D14" s="16"/>
      <c r="E14" s="16"/>
      <c r="F14" s="16"/>
      <c r="G14" s="16"/>
      <c r="H14" s="16"/>
      <c r="I14" s="16"/>
      <c r="J14" s="16"/>
      <c r="K14" s="16"/>
      <c r="L14" s="16"/>
      <c r="N14" s="16"/>
      <c r="O14" s="16"/>
      <c r="P14" s="16"/>
      <c r="Q14" s="16"/>
      <c r="R14" s="16"/>
      <c r="S14" s="16"/>
    </row>
    <row r="15" spans="1:19" ht="12.7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6"/>
    </row>
    <row r="16" spans="1:19" ht="12.75">
      <c r="A16" s="181"/>
      <c r="B16" s="181"/>
      <c r="C16" s="181"/>
      <c r="D16" s="18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6"/>
    </row>
    <row r="17" spans="1:19" ht="17.2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N17" s="16"/>
      <c r="O17" s="5" t="s">
        <v>93</v>
      </c>
      <c r="P17" s="5"/>
      <c r="Q17" s="5"/>
      <c r="R17" s="16"/>
      <c r="S17" s="16"/>
    </row>
    <row r="18" spans="1:18" ht="12.75">
      <c r="A18" s="181"/>
      <c r="B18" s="181"/>
      <c r="C18" s="181"/>
      <c r="D18" s="181"/>
      <c r="E18" s="181"/>
      <c r="F18" s="181"/>
      <c r="G18" s="181"/>
      <c r="O18" s="32" t="s">
        <v>119</v>
      </c>
      <c r="P18" s="5"/>
      <c r="Q18" s="5"/>
      <c r="R18" s="5"/>
    </row>
  </sheetData>
  <sheetProtection/>
  <mergeCells count="28">
    <mergeCell ref="A1:S1"/>
    <mergeCell ref="A2:S2"/>
    <mergeCell ref="A3:S3"/>
    <mergeCell ref="A4:S4"/>
    <mergeCell ref="A5:S5"/>
    <mergeCell ref="M9:M10"/>
    <mergeCell ref="N9:N10"/>
    <mergeCell ref="D9:D10"/>
    <mergeCell ref="I9:I10"/>
    <mergeCell ref="Q9:Q10"/>
    <mergeCell ref="O9:O10"/>
    <mergeCell ref="A8:S8"/>
    <mergeCell ref="R9:R10"/>
    <mergeCell ref="S9:S10"/>
    <mergeCell ref="J9:J10"/>
    <mergeCell ref="K9:K10"/>
    <mergeCell ref="L9:L10"/>
    <mergeCell ref="A9:A10"/>
    <mergeCell ref="A18:G18"/>
    <mergeCell ref="B9:B10"/>
    <mergeCell ref="A16:D16"/>
    <mergeCell ref="P9:P10"/>
    <mergeCell ref="E9:E10"/>
    <mergeCell ref="G9:G10"/>
    <mergeCell ref="H9:H10"/>
    <mergeCell ref="F9:F10"/>
    <mergeCell ref="C9:C10"/>
    <mergeCell ref="A15:R1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80" zoomScaleNormal="80" zoomScaleSheetLayoutView="40" zoomScalePageLayoutView="0" workbookViewId="0" topLeftCell="A7">
      <selection activeCell="A9" sqref="A9:A10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179" t="s">
        <v>123</v>
      </c>
      <c r="B1" s="188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8.75">
      <c r="A2" s="179" t="s">
        <v>126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.75">
      <c r="A3" s="189" t="s">
        <v>0</v>
      </c>
      <c r="B3" s="18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8">
      <c r="A4" s="190" t="s">
        <v>78</v>
      </c>
      <c r="B4" s="19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8" spans="1:16" ht="22.5" customHeight="1">
      <c r="A8" s="197" t="s">
        <v>80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9"/>
    </row>
    <row r="9" spans="1:16" ht="25.5" customHeight="1">
      <c r="A9" s="185" t="s">
        <v>259</v>
      </c>
      <c r="B9" s="185" t="s">
        <v>260</v>
      </c>
      <c r="C9" s="185" t="s">
        <v>261</v>
      </c>
      <c r="D9" s="185" t="s">
        <v>14</v>
      </c>
      <c r="E9" s="197" t="s">
        <v>102</v>
      </c>
      <c r="F9" s="198"/>
      <c r="G9" s="199"/>
      <c r="H9" s="184" t="s">
        <v>63</v>
      </c>
      <c r="I9" s="185" t="s">
        <v>51</v>
      </c>
      <c r="J9" s="195" t="s">
        <v>62</v>
      </c>
      <c r="K9" s="185" t="s">
        <v>25</v>
      </c>
      <c r="L9" s="185" t="s">
        <v>50</v>
      </c>
      <c r="M9" s="186" t="s">
        <v>15</v>
      </c>
      <c r="N9" s="186"/>
      <c r="O9" s="186"/>
      <c r="P9" s="186"/>
    </row>
    <row r="10" spans="1:16" ht="57" customHeight="1">
      <c r="A10" s="183"/>
      <c r="B10" s="183"/>
      <c r="C10" s="182"/>
      <c r="D10" s="183"/>
      <c r="E10" s="26" t="s">
        <v>9</v>
      </c>
      <c r="F10" s="26" t="s">
        <v>10</v>
      </c>
      <c r="G10" s="26" t="s">
        <v>11</v>
      </c>
      <c r="H10" s="185"/>
      <c r="I10" s="182"/>
      <c r="J10" s="196"/>
      <c r="K10" s="182"/>
      <c r="L10" s="182"/>
      <c r="M10" s="22" t="s">
        <v>5</v>
      </c>
      <c r="N10" s="22" t="s">
        <v>6</v>
      </c>
      <c r="O10" s="22" t="s">
        <v>7</v>
      </c>
      <c r="P10" s="23" t="s">
        <v>12</v>
      </c>
    </row>
    <row r="11" spans="1:16" ht="30" customHeight="1">
      <c r="A11" s="2" t="s">
        <v>41</v>
      </c>
      <c r="B11" s="2" t="s">
        <v>41</v>
      </c>
      <c r="C11" s="2" t="s">
        <v>41</v>
      </c>
      <c r="D11" s="2" t="s">
        <v>42</v>
      </c>
      <c r="E11" s="2" t="s">
        <v>44</v>
      </c>
      <c r="F11" s="2" t="s">
        <v>44</v>
      </c>
      <c r="G11" s="2" t="s">
        <v>44</v>
      </c>
      <c r="H11" s="2" t="s">
        <v>41</v>
      </c>
      <c r="I11" s="2" t="s">
        <v>97</v>
      </c>
      <c r="J11" s="2" t="s">
        <v>98</v>
      </c>
      <c r="K11" s="2" t="s">
        <v>99</v>
      </c>
      <c r="L11" s="2" t="s">
        <v>100</v>
      </c>
      <c r="M11" s="7" t="s">
        <v>39</v>
      </c>
      <c r="N11" s="7" t="s">
        <v>39</v>
      </c>
      <c r="O11" s="7" t="s">
        <v>39</v>
      </c>
      <c r="P11" s="7" t="s">
        <v>40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8" t="s">
        <v>40</v>
      </c>
      <c r="N12" s="8" t="s">
        <v>40</v>
      </c>
      <c r="O12" s="8" t="s">
        <v>40</v>
      </c>
      <c r="P12" s="8" t="s">
        <v>40</v>
      </c>
      <c r="Q12" s="18"/>
    </row>
    <row r="14" spans="1:15" ht="12.75">
      <c r="A14" s="201"/>
      <c r="B14" s="201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6"/>
      <c r="N14" s="16"/>
      <c r="O14" s="16"/>
    </row>
    <row r="15" spans="1:15" ht="12.75">
      <c r="A15" s="200" t="s">
        <v>0</v>
      </c>
      <c r="B15" s="20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6"/>
      <c r="N15" s="16"/>
      <c r="O15" s="16"/>
    </row>
    <row r="16" spans="11:16" ht="12.75">
      <c r="K16" s="5" t="s">
        <v>93</v>
      </c>
      <c r="P16" s="5"/>
    </row>
    <row r="17" spans="1:16" ht="12.75">
      <c r="A17" s="25"/>
      <c r="K17" s="32" t="s">
        <v>119</v>
      </c>
      <c r="P17" s="5"/>
    </row>
    <row r="18" spans="5:8" ht="12.75">
      <c r="E18" s="17"/>
      <c r="F18" s="17"/>
      <c r="G18" s="17"/>
      <c r="H18" s="17"/>
    </row>
    <row r="19" spans="5:8" ht="12.75">
      <c r="E19" s="17"/>
      <c r="F19" s="17"/>
      <c r="G19" s="17"/>
      <c r="H19" s="17"/>
    </row>
    <row r="20" spans="5:8" ht="12.75">
      <c r="E20" s="17"/>
      <c r="F20" s="17"/>
      <c r="G20" s="17"/>
      <c r="H20" s="17"/>
    </row>
    <row r="21" spans="5:8" ht="12.75">
      <c r="E21" s="17"/>
      <c r="F21" s="17"/>
      <c r="G21" s="17"/>
      <c r="H21" s="17"/>
    </row>
  </sheetData>
  <sheetProtection/>
  <mergeCells count="18">
    <mergeCell ref="M9:P9"/>
    <mergeCell ref="A8:P8"/>
    <mergeCell ref="D9:D10"/>
    <mergeCell ref="B9:B10"/>
    <mergeCell ref="A15:L15"/>
    <mergeCell ref="E9:G9"/>
    <mergeCell ref="A14:L14"/>
    <mergeCell ref="A9:A1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C9:C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70" zoomScaleSheetLayoutView="70" zoomScalePageLayoutView="0" workbookViewId="0" topLeftCell="F31">
      <selection activeCell="R47" sqref="R47"/>
    </sheetView>
  </sheetViews>
  <sheetFormatPr defaultColWidth="9.140625" defaultRowHeight="12.75"/>
  <cols>
    <col min="1" max="1" width="29.8515625" style="1" customWidth="1"/>
    <col min="2" max="2" width="15.421875" style="1" customWidth="1"/>
    <col min="3" max="3" width="18.57421875" style="1" customWidth="1"/>
    <col min="4" max="4" width="17.28125" style="1" customWidth="1"/>
    <col min="5" max="5" width="21.42187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42.28125" style="1" customWidth="1"/>
    <col min="15" max="15" width="15.710937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6.0039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179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8.75">
      <c r="A2" s="179" t="s">
        <v>126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4" spans="1:20" ht="18">
      <c r="A4" s="19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6" ht="22.5" customHeight="1">
      <c r="A5" s="184" t="s">
        <v>242</v>
      </c>
      <c r="B5" s="182" t="s">
        <v>243</v>
      </c>
      <c r="C5" s="182" t="s">
        <v>244</v>
      </c>
      <c r="D5" s="182" t="s">
        <v>81</v>
      </c>
      <c r="E5" s="182" t="s">
        <v>245</v>
      </c>
      <c r="F5" s="182" t="s">
        <v>246</v>
      </c>
      <c r="G5" s="207" t="s">
        <v>247</v>
      </c>
      <c r="H5" s="186" t="s">
        <v>114</v>
      </c>
      <c r="I5" s="187"/>
      <c r="J5" s="187"/>
      <c r="K5" s="182" t="s">
        <v>113</v>
      </c>
      <c r="L5" s="186" t="s">
        <v>67</v>
      </c>
      <c r="M5" s="184" t="s">
        <v>112</v>
      </c>
      <c r="N5" s="184" t="s">
        <v>115</v>
      </c>
      <c r="O5" s="184" t="s">
        <v>38</v>
      </c>
      <c r="P5" s="208" t="s">
        <v>252</v>
      </c>
      <c r="Q5" s="209"/>
      <c r="R5" s="209"/>
      <c r="S5" s="209"/>
      <c r="T5" s="209"/>
      <c r="U5" s="209"/>
      <c r="V5" s="209"/>
      <c r="W5" s="209"/>
      <c r="X5" s="210"/>
      <c r="Y5" s="182" t="s">
        <v>251</v>
      </c>
      <c r="Z5" s="36" t="s">
        <v>168</v>
      </c>
    </row>
    <row r="6" spans="1:26" ht="38.25" customHeight="1">
      <c r="A6" s="195"/>
      <c r="B6" s="183"/>
      <c r="C6" s="183"/>
      <c r="D6" s="182"/>
      <c r="E6" s="182"/>
      <c r="F6" s="182"/>
      <c r="G6" s="207"/>
      <c r="H6" s="205" t="s">
        <v>9</v>
      </c>
      <c r="I6" s="205" t="s">
        <v>10</v>
      </c>
      <c r="J6" s="205" t="s">
        <v>11</v>
      </c>
      <c r="K6" s="183"/>
      <c r="L6" s="187"/>
      <c r="M6" s="202"/>
      <c r="N6" s="202"/>
      <c r="O6" s="202"/>
      <c r="P6" s="204" t="s">
        <v>193</v>
      </c>
      <c r="Q6" s="204" t="s">
        <v>195</v>
      </c>
      <c r="R6" s="204" t="s">
        <v>194</v>
      </c>
      <c r="S6" s="204" t="s">
        <v>116</v>
      </c>
      <c r="T6" s="211" t="s">
        <v>248</v>
      </c>
      <c r="U6" s="204" t="s">
        <v>249</v>
      </c>
      <c r="V6" s="204" t="s">
        <v>90</v>
      </c>
      <c r="W6" s="28" t="s">
        <v>250</v>
      </c>
      <c r="X6" s="29"/>
      <c r="Y6" s="183"/>
      <c r="Z6" s="36" t="s">
        <v>169</v>
      </c>
    </row>
    <row r="7" spans="1:26" ht="43.5" customHeight="1">
      <c r="A7" s="185"/>
      <c r="B7" s="183"/>
      <c r="C7" s="183"/>
      <c r="D7" s="182"/>
      <c r="E7" s="182"/>
      <c r="F7" s="182"/>
      <c r="G7" s="207"/>
      <c r="H7" s="187"/>
      <c r="I7" s="187"/>
      <c r="J7" s="187"/>
      <c r="K7" s="183"/>
      <c r="L7" s="187"/>
      <c r="M7" s="203"/>
      <c r="N7" s="203"/>
      <c r="O7" s="203"/>
      <c r="P7" s="206"/>
      <c r="Q7" s="206"/>
      <c r="R7" s="206"/>
      <c r="S7" s="206"/>
      <c r="T7" s="212"/>
      <c r="U7" s="204"/>
      <c r="V7" s="204"/>
      <c r="W7" s="30" t="s">
        <v>13</v>
      </c>
      <c r="X7" s="30" t="s">
        <v>67</v>
      </c>
      <c r="Y7" s="183"/>
      <c r="Z7" s="36" t="s">
        <v>170</v>
      </c>
    </row>
    <row r="8" spans="1:26" ht="21.75" customHeight="1">
      <c r="A8" s="119" t="s">
        <v>85</v>
      </c>
      <c r="B8" s="2" t="s">
        <v>42</v>
      </c>
      <c r="C8" s="2" t="s">
        <v>41</v>
      </c>
      <c r="D8" s="2" t="s">
        <v>43</v>
      </c>
      <c r="E8" s="2" t="s">
        <v>42</v>
      </c>
      <c r="F8" s="2" t="s">
        <v>24</v>
      </c>
      <c r="G8" s="2" t="s">
        <v>24</v>
      </c>
      <c r="H8" s="2" t="s">
        <v>44</v>
      </c>
      <c r="I8" s="2" t="s">
        <v>44</v>
      </c>
      <c r="J8" s="2" t="s">
        <v>44</v>
      </c>
      <c r="K8" s="2" t="s">
        <v>41</v>
      </c>
      <c r="L8" s="2" t="s">
        <v>79</v>
      </c>
      <c r="M8" s="2" t="s">
        <v>52</v>
      </c>
      <c r="N8" s="9" t="s">
        <v>42</v>
      </c>
      <c r="O8" s="9" t="s">
        <v>53</v>
      </c>
      <c r="P8" s="30" t="s">
        <v>39</v>
      </c>
      <c r="Q8" s="30" t="s">
        <v>39</v>
      </c>
      <c r="R8" s="30" t="s">
        <v>39</v>
      </c>
      <c r="S8" s="30" t="s">
        <v>39</v>
      </c>
      <c r="T8" s="27" t="s">
        <v>39</v>
      </c>
      <c r="U8" s="30" t="s">
        <v>39</v>
      </c>
      <c r="V8" s="30" t="s">
        <v>89</v>
      </c>
      <c r="W8" s="30" t="s">
        <v>39</v>
      </c>
      <c r="X8" s="31" t="s">
        <v>83</v>
      </c>
      <c r="Y8" s="2" t="s">
        <v>110</v>
      </c>
      <c r="Z8" s="36" t="s">
        <v>171</v>
      </c>
    </row>
    <row r="9" spans="1:26" ht="35.25" customHeight="1">
      <c r="A9" s="96" t="s">
        <v>216</v>
      </c>
      <c r="B9" s="58">
        <v>1</v>
      </c>
      <c r="C9" s="59"/>
      <c r="D9" s="58">
        <v>2020</v>
      </c>
      <c r="E9" s="58"/>
      <c r="F9" s="60" t="s">
        <v>156</v>
      </c>
      <c r="G9" s="60" t="s">
        <v>156</v>
      </c>
      <c r="H9" s="58">
        <v>16</v>
      </c>
      <c r="I9" s="58">
        <v>110</v>
      </c>
      <c r="J9" s="58">
        <v>110005</v>
      </c>
      <c r="K9" s="60" t="s">
        <v>125</v>
      </c>
      <c r="L9" s="61" t="s">
        <v>157</v>
      </c>
      <c r="M9" s="61" t="s">
        <v>162</v>
      </c>
      <c r="N9" s="86" t="s">
        <v>262</v>
      </c>
      <c r="O9" s="73" t="s">
        <v>127</v>
      </c>
      <c r="P9" s="34"/>
      <c r="Q9" s="34">
        <v>1000000</v>
      </c>
      <c r="R9" s="34">
        <v>1950000</v>
      </c>
      <c r="S9" s="34"/>
      <c r="T9" s="35">
        <f>SUM(P9,Q9,R9,S9)</f>
        <v>2950000</v>
      </c>
      <c r="U9" s="30"/>
      <c r="V9" s="80"/>
      <c r="W9" s="30"/>
      <c r="X9" s="82"/>
      <c r="Y9" s="84"/>
      <c r="Z9" s="1">
        <v>1</v>
      </c>
    </row>
    <row r="10" spans="1:26" ht="49.5" customHeight="1">
      <c r="A10" s="96" t="s">
        <v>217</v>
      </c>
      <c r="B10" s="62">
        <v>2</v>
      </c>
      <c r="C10" s="63"/>
      <c r="D10" s="62">
        <v>2019</v>
      </c>
      <c r="E10" s="64" t="s">
        <v>164</v>
      </c>
      <c r="F10" s="64" t="s">
        <v>156</v>
      </c>
      <c r="G10" s="64" t="s">
        <v>156</v>
      </c>
      <c r="H10" s="62">
        <v>16</v>
      </c>
      <c r="I10" s="62">
        <v>110</v>
      </c>
      <c r="J10" s="62">
        <v>110001</v>
      </c>
      <c r="K10" s="64" t="s">
        <v>125</v>
      </c>
      <c r="L10" s="65" t="s">
        <v>157</v>
      </c>
      <c r="M10" s="65" t="s">
        <v>162</v>
      </c>
      <c r="N10" s="87" t="s">
        <v>155</v>
      </c>
      <c r="O10" s="66" t="s">
        <v>128</v>
      </c>
      <c r="P10" s="34">
        <v>500000</v>
      </c>
      <c r="Q10" s="34">
        <v>800000</v>
      </c>
      <c r="R10" s="34"/>
      <c r="S10" s="34"/>
      <c r="T10" s="35">
        <f aca="true" t="shared" si="0" ref="T10:T35">SUM(P10,Q10,R10,S10)</f>
        <v>1300000</v>
      </c>
      <c r="U10" s="30"/>
      <c r="V10" s="81"/>
      <c r="W10" s="30"/>
      <c r="X10" s="83"/>
      <c r="Y10" s="85"/>
      <c r="Z10" s="1">
        <v>1</v>
      </c>
    </row>
    <row r="11" spans="1:26" ht="48.75" customHeight="1">
      <c r="A11" s="96" t="s">
        <v>218</v>
      </c>
      <c r="B11" s="62">
        <v>3</v>
      </c>
      <c r="C11" s="63"/>
      <c r="D11" s="62">
        <v>2020</v>
      </c>
      <c r="E11" s="62"/>
      <c r="F11" s="64" t="s">
        <v>156</v>
      </c>
      <c r="G11" s="64" t="s">
        <v>156</v>
      </c>
      <c r="H11" s="62">
        <v>16</v>
      </c>
      <c r="I11" s="62">
        <v>110</v>
      </c>
      <c r="J11" s="62">
        <v>110001</v>
      </c>
      <c r="K11" s="64" t="s">
        <v>125</v>
      </c>
      <c r="L11" s="65" t="s">
        <v>157</v>
      </c>
      <c r="M11" s="65" t="s">
        <v>162</v>
      </c>
      <c r="N11" s="87" t="s">
        <v>129</v>
      </c>
      <c r="O11" s="66" t="s">
        <v>127</v>
      </c>
      <c r="P11" s="34"/>
      <c r="Q11" s="34">
        <v>400000</v>
      </c>
      <c r="R11" s="34">
        <v>800000</v>
      </c>
      <c r="S11" s="34"/>
      <c r="T11" s="35">
        <f t="shared" si="0"/>
        <v>1200000</v>
      </c>
      <c r="U11" s="30"/>
      <c r="V11" s="81"/>
      <c r="W11" s="30"/>
      <c r="X11" s="83"/>
      <c r="Y11" s="85"/>
      <c r="Z11" s="1">
        <v>1</v>
      </c>
    </row>
    <row r="12" spans="1:26" ht="44.25" customHeight="1">
      <c r="A12" s="96" t="s">
        <v>219</v>
      </c>
      <c r="B12" s="62">
        <v>4</v>
      </c>
      <c r="C12" s="67" t="s">
        <v>185</v>
      </c>
      <c r="D12" s="62">
        <v>2019</v>
      </c>
      <c r="E12" s="64" t="s">
        <v>164</v>
      </c>
      <c r="F12" s="64" t="s">
        <v>156</v>
      </c>
      <c r="G12" s="64" t="s">
        <v>156</v>
      </c>
      <c r="H12" s="62">
        <v>16</v>
      </c>
      <c r="I12" s="62">
        <v>110</v>
      </c>
      <c r="J12" s="62">
        <v>110006</v>
      </c>
      <c r="K12" s="64" t="s">
        <v>125</v>
      </c>
      <c r="L12" s="65" t="s">
        <v>157</v>
      </c>
      <c r="M12" s="65" t="s">
        <v>162</v>
      </c>
      <c r="N12" s="87" t="s">
        <v>133</v>
      </c>
      <c r="O12" s="66" t="s">
        <v>128</v>
      </c>
      <c r="P12" s="34">
        <v>250000</v>
      </c>
      <c r="Q12" s="34"/>
      <c r="R12" s="34"/>
      <c r="S12" s="34"/>
      <c r="T12" s="35">
        <f t="shared" si="0"/>
        <v>250000</v>
      </c>
      <c r="U12" s="30"/>
      <c r="V12" s="81"/>
      <c r="W12" s="30"/>
      <c r="X12" s="83"/>
      <c r="Y12" s="85"/>
      <c r="Z12" s="1">
        <v>1</v>
      </c>
    </row>
    <row r="13" spans="1:26" ht="60" customHeight="1">
      <c r="A13" s="96" t="s">
        <v>220</v>
      </c>
      <c r="B13" s="62">
        <v>5</v>
      </c>
      <c r="C13" s="63"/>
      <c r="D13" s="62">
        <v>2020</v>
      </c>
      <c r="E13" s="62"/>
      <c r="F13" s="64" t="s">
        <v>156</v>
      </c>
      <c r="G13" s="64" t="s">
        <v>156</v>
      </c>
      <c r="H13" s="62">
        <v>16</v>
      </c>
      <c r="I13" s="62">
        <v>110</v>
      </c>
      <c r="J13" s="62">
        <v>110006</v>
      </c>
      <c r="K13" s="64" t="s">
        <v>125</v>
      </c>
      <c r="L13" s="65" t="s">
        <v>157</v>
      </c>
      <c r="M13" s="65" t="s">
        <v>162</v>
      </c>
      <c r="N13" s="87" t="s">
        <v>302</v>
      </c>
      <c r="O13" s="66" t="s">
        <v>137</v>
      </c>
      <c r="P13" s="34"/>
      <c r="Q13" s="34">
        <v>1000000</v>
      </c>
      <c r="R13" s="34">
        <v>1270000</v>
      </c>
      <c r="S13" s="34"/>
      <c r="T13" s="35">
        <f t="shared" si="0"/>
        <v>2270000</v>
      </c>
      <c r="U13" s="30"/>
      <c r="V13" s="81"/>
      <c r="W13" s="30"/>
      <c r="X13" s="83"/>
      <c r="Y13" s="85"/>
      <c r="Z13" s="1">
        <v>1</v>
      </c>
    </row>
    <row r="14" spans="1:26" ht="62.25" customHeight="1">
      <c r="A14" s="96" t="s">
        <v>221</v>
      </c>
      <c r="B14" s="62">
        <v>6</v>
      </c>
      <c r="C14" s="63"/>
      <c r="D14" s="62">
        <v>2020</v>
      </c>
      <c r="E14" s="62"/>
      <c r="F14" s="64" t="s">
        <v>156</v>
      </c>
      <c r="G14" s="64" t="s">
        <v>156</v>
      </c>
      <c r="H14" s="62">
        <v>16</v>
      </c>
      <c r="I14" s="62">
        <v>110</v>
      </c>
      <c r="J14" s="62">
        <v>110006</v>
      </c>
      <c r="K14" s="64" t="s">
        <v>125</v>
      </c>
      <c r="L14" s="65" t="s">
        <v>157</v>
      </c>
      <c r="M14" s="65" t="s">
        <v>162</v>
      </c>
      <c r="N14" s="87" t="s">
        <v>290</v>
      </c>
      <c r="O14" s="66" t="s">
        <v>137</v>
      </c>
      <c r="P14" s="34"/>
      <c r="Q14" s="34">
        <v>1500000</v>
      </c>
      <c r="R14" s="34">
        <v>1500000</v>
      </c>
      <c r="S14" s="34"/>
      <c r="T14" s="35">
        <f t="shared" si="0"/>
        <v>3000000</v>
      </c>
      <c r="U14" s="30"/>
      <c r="V14" s="81"/>
      <c r="W14" s="30"/>
      <c r="X14" s="83"/>
      <c r="Y14" s="85"/>
      <c r="Z14" s="1">
        <v>1</v>
      </c>
    </row>
    <row r="15" spans="1:26" ht="63" customHeight="1">
      <c r="A15" s="96" t="s">
        <v>222</v>
      </c>
      <c r="B15" s="62">
        <v>7</v>
      </c>
      <c r="C15" s="63"/>
      <c r="D15" s="62">
        <v>2020</v>
      </c>
      <c r="E15" s="62"/>
      <c r="F15" s="64" t="s">
        <v>156</v>
      </c>
      <c r="G15" s="64" t="s">
        <v>156</v>
      </c>
      <c r="H15" s="62">
        <v>16</v>
      </c>
      <c r="I15" s="62">
        <v>110</v>
      </c>
      <c r="J15" s="62">
        <v>110008</v>
      </c>
      <c r="K15" s="64" t="s">
        <v>125</v>
      </c>
      <c r="L15" s="65" t="s">
        <v>157</v>
      </c>
      <c r="M15" s="65" t="s">
        <v>162</v>
      </c>
      <c r="N15" s="87" t="s">
        <v>303</v>
      </c>
      <c r="O15" s="66" t="s">
        <v>137</v>
      </c>
      <c r="P15" s="34"/>
      <c r="Q15" s="34">
        <v>1500000</v>
      </c>
      <c r="R15" s="34">
        <v>470000</v>
      </c>
      <c r="S15" s="34"/>
      <c r="T15" s="35">
        <f t="shared" si="0"/>
        <v>1970000</v>
      </c>
      <c r="U15" s="30"/>
      <c r="V15" s="81"/>
      <c r="W15" s="30"/>
      <c r="X15" s="83"/>
      <c r="Y15" s="85"/>
      <c r="Z15" s="1">
        <v>1</v>
      </c>
    </row>
    <row r="16" spans="1:26" ht="62.25" customHeight="1">
      <c r="A16" s="96" t="s">
        <v>223</v>
      </c>
      <c r="B16" s="62">
        <v>8</v>
      </c>
      <c r="C16" s="63"/>
      <c r="D16" s="62">
        <v>2021</v>
      </c>
      <c r="E16" s="62"/>
      <c r="F16" s="64" t="s">
        <v>156</v>
      </c>
      <c r="G16" s="64" t="s">
        <v>156</v>
      </c>
      <c r="H16" s="62">
        <v>16</v>
      </c>
      <c r="I16" s="62">
        <v>110</v>
      </c>
      <c r="J16" s="62">
        <v>110008</v>
      </c>
      <c r="K16" s="64" t="s">
        <v>125</v>
      </c>
      <c r="L16" s="65" t="s">
        <v>158</v>
      </c>
      <c r="M16" s="65" t="s">
        <v>162</v>
      </c>
      <c r="N16" s="87" t="s">
        <v>263</v>
      </c>
      <c r="O16" s="66" t="s">
        <v>127</v>
      </c>
      <c r="P16" s="34"/>
      <c r="Q16" s="34"/>
      <c r="R16" s="34">
        <v>3500000</v>
      </c>
      <c r="S16" s="34"/>
      <c r="T16" s="35">
        <f t="shared" si="0"/>
        <v>3500000</v>
      </c>
      <c r="U16" s="30"/>
      <c r="V16" s="81"/>
      <c r="W16" s="30"/>
      <c r="X16" s="83"/>
      <c r="Y16" s="85"/>
      <c r="Z16" s="1">
        <v>1</v>
      </c>
    </row>
    <row r="17" spans="1:26" ht="61.5" customHeight="1">
      <c r="A17" s="96" t="s">
        <v>224</v>
      </c>
      <c r="B17" s="62">
        <v>9</v>
      </c>
      <c r="C17" s="63"/>
      <c r="D17" s="62">
        <v>2020</v>
      </c>
      <c r="E17" s="62"/>
      <c r="F17" s="64" t="s">
        <v>156</v>
      </c>
      <c r="G17" s="64" t="s">
        <v>156</v>
      </c>
      <c r="H17" s="62">
        <v>16</v>
      </c>
      <c r="I17" s="62">
        <v>110</v>
      </c>
      <c r="J17" s="62">
        <v>110002</v>
      </c>
      <c r="K17" s="64" t="s">
        <v>125</v>
      </c>
      <c r="L17" s="65" t="s">
        <v>157</v>
      </c>
      <c r="M17" s="65" t="s">
        <v>162</v>
      </c>
      <c r="N17" s="87" t="s">
        <v>291</v>
      </c>
      <c r="O17" s="66" t="s">
        <v>137</v>
      </c>
      <c r="P17" s="34"/>
      <c r="Q17" s="34">
        <v>1500000</v>
      </c>
      <c r="R17" s="34">
        <v>5000000</v>
      </c>
      <c r="S17" s="34"/>
      <c r="T17" s="35">
        <f t="shared" si="0"/>
        <v>6500000</v>
      </c>
      <c r="U17" s="30"/>
      <c r="V17" s="81"/>
      <c r="W17" s="30"/>
      <c r="X17" s="83"/>
      <c r="Y17" s="85"/>
      <c r="Z17" s="1">
        <v>1</v>
      </c>
    </row>
    <row r="18" spans="1:26" ht="49.5" customHeight="1">
      <c r="A18" s="96" t="s">
        <v>225</v>
      </c>
      <c r="B18" s="62">
        <v>10</v>
      </c>
      <c r="C18" s="63"/>
      <c r="D18" s="62">
        <v>2020</v>
      </c>
      <c r="E18" s="62"/>
      <c r="F18" s="64" t="s">
        <v>156</v>
      </c>
      <c r="G18" s="64" t="s">
        <v>156</v>
      </c>
      <c r="H18" s="62">
        <v>16</v>
      </c>
      <c r="I18" s="62">
        <v>110</v>
      </c>
      <c r="J18" s="62">
        <v>110002</v>
      </c>
      <c r="K18" s="64" t="s">
        <v>125</v>
      </c>
      <c r="L18" s="65" t="s">
        <v>157</v>
      </c>
      <c r="M18" s="65" t="s">
        <v>162</v>
      </c>
      <c r="N18" s="87" t="s">
        <v>292</v>
      </c>
      <c r="O18" s="66" t="s">
        <v>137</v>
      </c>
      <c r="P18" s="34"/>
      <c r="Q18" s="34">
        <v>600000</v>
      </c>
      <c r="R18" s="34">
        <v>600000</v>
      </c>
      <c r="S18" s="34"/>
      <c r="T18" s="35">
        <f t="shared" si="0"/>
        <v>1200000</v>
      </c>
      <c r="U18" s="30"/>
      <c r="V18" s="81"/>
      <c r="W18" s="30"/>
      <c r="X18" s="83"/>
      <c r="Y18" s="85"/>
      <c r="Z18" s="1">
        <v>1</v>
      </c>
    </row>
    <row r="19" spans="1:26" ht="51.75" customHeight="1">
      <c r="A19" s="96" t="s">
        <v>226</v>
      </c>
      <c r="B19" s="62">
        <v>11</v>
      </c>
      <c r="C19" s="63"/>
      <c r="D19" s="62">
        <v>2021</v>
      </c>
      <c r="E19" s="62"/>
      <c r="F19" s="64" t="s">
        <v>156</v>
      </c>
      <c r="G19" s="64" t="s">
        <v>156</v>
      </c>
      <c r="H19" s="62">
        <v>16</v>
      </c>
      <c r="I19" s="62">
        <v>110</v>
      </c>
      <c r="J19" s="62">
        <v>110003</v>
      </c>
      <c r="K19" s="64" t="s">
        <v>125</v>
      </c>
      <c r="L19" s="65" t="s">
        <v>158</v>
      </c>
      <c r="M19" s="65" t="s">
        <v>162</v>
      </c>
      <c r="N19" s="87" t="s">
        <v>134</v>
      </c>
      <c r="O19" s="66" t="s">
        <v>127</v>
      </c>
      <c r="P19" s="34"/>
      <c r="Q19" s="34"/>
      <c r="R19" s="34">
        <v>950000</v>
      </c>
      <c r="S19" s="34"/>
      <c r="T19" s="35">
        <f t="shared" si="0"/>
        <v>950000</v>
      </c>
      <c r="U19" s="30"/>
      <c r="V19" s="81"/>
      <c r="W19" s="30"/>
      <c r="X19" s="83"/>
      <c r="Y19" s="85"/>
      <c r="Z19" s="1">
        <v>1</v>
      </c>
    </row>
    <row r="20" spans="1:26" ht="48.75" customHeight="1">
      <c r="A20" s="96" t="s">
        <v>227</v>
      </c>
      <c r="B20" s="62">
        <v>12</v>
      </c>
      <c r="C20" s="63"/>
      <c r="D20" s="62">
        <v>2019</v>
      </c>
      <c r="E20" s="64" t="s">
        <v>164</v>
      </c>
      <c r="F20" s="64" t="s">
        <v>156</v>
      </c>
      <c r="G20" s="64" t="s">
        <v>156</v>
      </c>
      <c r="H20" s="62">
        <v>16</v>
      </c>
      <c r="I20" s="62">
        <v>110</v>
      </c>
      <c r="J20" s="62">
        <v>110003</v>
      </c>
      <c r="K20" s="64" t="s">
        <v>125</v>
      </c>
      <c r="L20" s="65" t="s">
        <v>157</v>
      </c>
      <c r="M20" s="65" t="s">
        <v>163</v>
      </c>
      <c r="N20" s="87" t="s">
        <v>135</v>
      </c>
      <c r="O20" s="66" t="s">
        <v>128</v>
      </c>
      <c r="P20" s="34">
        <v>750000</v>
      </c>
      <c r="Q20" s="34"/>
      <c r="R20" s="34"/>
      <c r="S20" s="34"/>
      <c r="T20" s="35">
        <f t="shared" si="0"/>
        <v>750000</v>
      </c>
      <c r="U20" s="30"/>
      <c r="V20" s="81"/>
      <c r="W20" s="30"/>
      <c r="X20" s="83"/>
      <c r="Y20" s="85"/>
      <c r="Z20" s="1">
        <v>3</v>
      </c>
    </row>
    <row r="21" spans="1:26" ht="38.25" customHeight="1">
      <c r="A21" s="96" t="s">
        <v>228</v>
      </c>
      <c r="B21" s="62">
        <v>13</v>
      </c>
      <c r="C21" s="63"/>
      <c r="D21" s="62">
        <v>2021</v>
      </c>
      <c r="E21" s="62"/>
      <c r="F21" s="64" t="s">
        <v>156</v>
      </c>
      <c r="G21" s="64" t="s">
        <v>156</v>
      </c>
      <c r="H21" s="62">
        <v>16</v>
      </c>
      <c r="I21" s="62">
        <v>110</v>
      </c>
      <c r="J21" s="62">
        <v>110009</v>
      </c>
      <c r="K21" s="64" t="s">
        <v>125</v>
      </c>
      <c r="L21" s="65" t="s">
        <v>157</v>
      </c>
      <c r="M21" s="65" t="s">
        <v>162</v>
      </c>
      <c r="N21" s="87" t="s">
        <v>136</v>
      </c>
      <c r="O21" s="66" t="s">
        <v>127</v>
      </c>
      <c r="P21" s="34"/>
      <c r="Q21" s="34"/>
      <c r="R21" s="34">
        <v>300000</v>
      </c>
      <c r="S21" s="34"/>
      <c r="T21" s="35">
        <f t="shared" si="0"/>
        <v>300000</v>
      </c>
      <c r="U21" s="30"/>
      <c r="V21" s="81"/>
      <c r="W21" s="30"/>
      <c r="X21" s="83"/>
      <c r="Y21" s="85"/>
      <c r="Z21" s="1">
        <v>1</v>
      </c>
    </row>
    <row r="22" spans="1:26" ht="60" customHeight="1">
      <c r="A22" s="96" t="s">
        <v>229</v>
      </c>
      <c r="B22" s="62">
        <v>14</v>
      </c>
      <c r="C22" s="63"/>
      <c r="D22" s="62">
        <v>2020</v>
      </c>
      <c r="E22" s="62"/>
      <c r="F22" s="64" t="s">
        <v>156</v>
      </c>
      <c r="G22" s="64" t="s">
        <v>156</v>
      </c>
      <c r="H22" s="62">
        <v>16</v>
      </c>
      <c r="I22" s="62">
        <v>110</v>
      </c>
      <c r="J22" s="62">
        <v>110009</v>
      </c>
      <c r="K22" s="64" t="s">
        <v>125</v>
      </c>
      <c r="L22" s="65" t="s">
        <v>157</v>
      </c>
      <c r="M22" s="65" t="s">
        <v>162</v>
      </c>
      <c r="N22" s="87" t="s">
        <v>293</v>
      </c>
      <c r="O22" s="66" t="s">
        <v>137</v>
      </c>
      <c r="P22" s="34"/>
      <c r="Q22" s="34">
        <v>750000</v>
      </c>
      <c r="R22" s="34">
        <v>750000</v>
      </c>
      <c r="S22" s="34"/>
      <c r="T22" s="35">
        <f t="shared" si="0"/>
        <v>1500000</v>
      </c>
      <c r="U22" s="30"/>
      <c r="V22" s="81"/>
      <c r="W22" s="30"/>
      <c r="X22" s="83"/>
      <c r="Y22" s="85"/>
      <c r="Z22" s="1">
        <v>1</v>
      </c>
    </row>
    <row r="23" spans="1:26" ht="65.25" customHeight="1">
      <c r="A23" s="96" t="s">
        <v>230</v>
      </c>
      <c r="B23" s="62">
        <v>15</v>
      </c>
      <c r="C23" s="63"/>
      <c r="D23" s="62">
        <v>2021</v>
      </c>
      <c r="E23" s="62"/>
      <c r="F23" s="64" t="s">
        <v>156</v>
      </c>
      <c r="G23" s="64" t="s">
        <v>156</v>
      </c>
      <c r="H23" s="62">
        <v>16</v>
      </c>
      <c r="I23" s="62">
        <v>110</v>
      </c>
      <c r="J23" s="62">
        <v>110009</v>
      </c>
      <c r="K23" s="64" t="s">
        <v>125</v>
      </c>
      <c r="L23" s="65" t="s">
        <v>157</v>
      </c>
      <c r="M23" s="65" t="s">
        <v>162</v>
      </c>
      <c r="N23" s="87" t="s">
        <v>264</v>
      </c>
      <c r="O23" s="66" t="s">
        <v>127</v>
      </c>
      <c r="P23" s="34"/>
      <c r="Q23" s="34"/>
      <c r="R23" s="34">
        <v>2000000</v>
      </c>
      <c r="S23" s="34"/>
      <c r="T23" s="35">
        <f t="shared" si="0"/>
        <v>2000000</v>
      </c>
      <c r="U23" s="30"/>
      <c r="V23" s="81"/>
      <c r="W23" s="30"/>
      <c r="X23" s="83"/>
      <c r="Y23" s="85"/>
      <c r="Z23" s="1">
        <v>1</v>
      </c>
    </row>
    <row r="24" spans="1:26" ht="37.5" customHeight="1">
      <c r="A24" s="96" t="s">
        <v>231</v>
      </c>
      <c r="B24" s="62">
        <v>16</v>
      </c>
      <c r="C24" s="63"/>
      <c r="D24" s="62">
        <v>2021</v>
      </c>
      <c r="E24" s="62"/>
      <c r="F24" s="64" t="s">
        <v>156</v>
      </c>
      <c r="G24" s="64" t="s">
        <v>156</v>
      </c>
      <c r="H24" s="62">
        <v>16</v>
      </c>
      <c r="I24" s="62">
        <v>110</v>
      </c>
      <c r="J24" s="62">
        <v>110001</v>
      </c>
      <c r="K24" s="64" t="s">
        <v>125</v>
      </c>
      <c r="L24" s="65" t="s">
        <v>161</v>
      </c>
      <c r="M24" s="65" t="s">
        <v>163</v>
      </c>
      <c r="N24" s="87" t="s">
        <v>144</v>
      </c>
      <c r="O24" s="66" t="s">
        <v>127</v>
      </c>
      <c r="P24" s="34"/>
      <c r="Q24" s="34"/>
      <c r="R24" s="34">
        <v>800000</v>
      </c>
      <c r="S24" s="34"/>
      <c r="T24" s="35">
        <f t="shared" si="0"/>
        <v>800000</v>
      </c>
      <c r="U24" s="30"/>
      <c r="V24" s="81"/>
      <c r="W24" s="30"/>
      <c r="X24" s="83"/>
      <c r="Y24" s="85"/>
      <c r="Z24" s="1">
        <v>3</v>
      </c>
    </row>
    <row r="25" spans="1:26" ht="45.75" customHeight="1">
      <c r="A25" s="96" t="s">
        <v>232</v>
      </c>
      <c r="B25" s="62">
        <v>17</v>
      </c>
      <c r="C25" s="63"/>
      <c r="D25" s="62">
        <v>2020</v>
      </c>
      <c r="E25" s="62"/>
      <c r="F25" s="64" t="s">
        <v>156</v>
      </c>
      <c r="G25" s="64" t="s">
        <v>156</v>
      </c>
      <c r="H25" s="62">
        <v>16</v>
      </c>
      <c r="I25" s="62">
        <v>110</v>
      </c>
      <c r="J25" s="62">
        <v>110005</v>
      </c>
      <c r="K25" s="64" t="s">
        <v>125</v>
      </c>
      <c r="L25" s="65" t="s">
        <v>160</v>
      </c>
      <c r="M25" s="65" t="s">
        <v>162</v>
      </c>
      <c r="N25" s="87" t="s">
        <v>145</v>
      </c>
      <c r="O25" s="66" t="s">
        <v>127</v>
      </c>
      <c r="P25" s="34"/>
      <c r="Q25" s="34">
        <v>1000000</v>
      </c>
      <c r="R25" s="34">
        <v>2000000</v>
      </c>
      <c r="S25" s="34"/>
      <c r="T25" s="35">
        <f t="shared" si="0"/>
        <v>3000000</v>
      </c>
      <c r="U25" s="30"/>
      <c r="V25" s="81"/>
      <c r="W25" s="30"/>
      <c r="X25" s="83"/>
      <c r="Y25" s="85"/>
      <c r="Z25" s="1">
        <v>1</v>
      </c>
    </row>
    <row r="26" spans="1:26" ht="110.25" customHeight="1">
      <c r="A26" s="96" t="s">
        <v>233</v>
      </c>
      <c r="B26" s="62">
        <v>18</v>
      </c>
      <c r="C26" s="63"/>
      <c r="D26" s="62">
        <v>2019</v>
      </c>
      <c r="E26" s="64" t="s">
        <v>164</v>
      </c>
      <c r="F26" s="64" t="s">
        <v>156</v>
      </c>
      <c r="G26" s="64" t="s">
        <v>156</v>
      </c>
      <c r="H26" s="62">
        <v>16</v>
      </c>
      <c r="I26" s="62">
        <v>110</v>
      </c>
      <c r="J26" s="68">
        <v>110002</v>
      </c>
      <c r="K26" s="64" t="s">
        <v>125</v>
      </c>
      <c r="L26" s="65" t="s">
        <v>159</v>
      </c>
      <c r="M26" s="65" t="s">
        <v>163</v>
      </c>
      <c r="N26" s="87" t="s">
        <v>147</v>
      </c>
      <c r="O26" s="66" t="s">
        <v>128</v>
      </c>
      <c r="P26" s="34">
        <v>1830000</v>
      </c>
      <c r="Q26" s="34">
        <v>2667459</v>
      </c>
      <c r="R26" s="34"/>
      <c r="S26" s="34"/>
      <c r="T26" s="35">
        <f t="shared" si="0"/>
        <v>4497459</v>
      </c>
      <c r="U26" s="30"/>
      <c r="V26" s="81"/>
      <c r="W26" s="35">
        <f>SUM(S26,T26,U26,V26)</f>
        <v>4497459</v>
      </c>
      <c r="X26" s="83">
        <v>6</v>
      </c>
      <c r="Y26" s="85"/>
      <c r="Z26" s="1">
        <v>2</v>
      </c>
    </row>
    <row r="27" spans="1:26" ht="33.75" customHeight="1">
      <c r="A27" s="96" t="s">
        <v>234</v>
      </c>
      <c r="B27" s="62">
        <v>19</v>
      </c>
      <c r="C27" s="63" t="s">
        <v>184</v>
      </c>
      <c r="D27" s="62">
        <v>2019</v>
      </c>
      <c r="E27" s="64" t="s">
        <v>164</v>
      </c>
      <c r="F27" s="64" t="s">
        <v>156</v>
      </c>
      <c r="G27" s="64" t="s">
        <v>156</v>
      </c>
      <c r="H27" s="62">
        <v>16</v>
      </c>
      <c r="I27" s="62">
        <v>110</v>
      </c>
      <c r="J27" s="62">
        <v>110001</v>
      </c>
      <c r="K27" s="64" t="s">
        <v>125</v>
      </c>
      <c r="L27" s="65" t="s">
        <v>160</v>
      </c>
      <c r="M27" s="65" t="s">
        <v>163</v>
      </c>
      <c r="N27" s="87" t="s">
        <v>148</v>
      </c>
      <c r="O27" s="66" t="s">
        <v>128</v>
      </c>
      <c r="P27" s="34">
        <v>5000000</v>
      </c>
      <c r="Q27" s="34">
        <v>5000000</v>
      </c>
      <c r="R27" s="34">
        <v>5000000</v>
      </c>
      <c r="S27" s="34">
        <v>123000000</v>
      </c>
      <c r="T27" s="35">
        <f t="shared" si="0"/>
        <v>138000000</v>
      </c>
      <c r="U27" s="30"/>
      <c r="V27" s="81"/>
      <c r="W27" s="30"/>
      <c r="X27" s="83"/>
      <c r="Y27" s="85"/>
      <c r="Z27" s="1">
        <v>1</v>
      </c>
    </row>
    <row r="28" spans="1:26" ht="47.25" customHeight="1">
      <c r="A28" s="96" t="s">
        <v>235</v>
      </c>
      <c r="B28" s="62">
        <v>20</v>
      </c>
      <c r="C28" s="63" t="s">
        <v>186</v>
      </c>
      <c r="D28" s="62">
        <v>2019</v>
      </c>
      <c r="E28" s="64" t="s">
        <v>164</v>
      </c>
      <c r="F28" s="64" t="s">
        <v>156</v>
      </c>
      <c r="G28" s="64" t="s">
        <v>156</v>
      </c>
      <c r="H28" s="62">
        <v>16</v>
      </c>
      <c r="I28" s="62">
        <v>110</v>
      </c>
      <c r="J28" s="62">
        <v>110002</v>
      </c>
      <c r="K28" s="64" t="s">
        <v>125</v>
      </c>
      <c r="L28" s="65" t="s">
        <v>159</v>
      </c>
      <c r="M28" s="65" t="s">
        <v>163</v>
      </c>
      <c r="N28" s="87" t="s">
        <v>149</v>
      </c>
      <c r="O28" s="66" t="s">
        <v>128</v>
      </c>
      <c r="P28" s="34">
        <v>600000</v>
      </c>
      <c r="Q28" s="34"/>
      <c r="R28" s="34"/>
      <c r="S28" s="34"/>
      <c r="T28" s="35">
        <f t="shared" si="0"/>
        <v>600000</v>
      </c>
      <c r="U28" s="30"/>
      <c r="V28" s="81"/>
      <c r="W28" s="30"/>
      <c r="X28" s="83"/>
      <c r="Y28" s="85"/>
      <c r="Z28" s="1">
        <v>1</v>
      </c>
    </row>
    <row r="29" spans="1:26" ht="37.5" customHeight="1">
      <c r="A29" s="96" t="s">
        <v>236</v>
      </c>
      <c r="B29" s="62">
        <v>21</v>
      </c>
      <c r="C29" s="63" t="s">
        <v>187</v>
      </c>
      <c r="D29" s="62">
        <v>2019</v>
      </c>
      <c r="E29" s="64" t="s">
        <v>165</v>
      </c>
      <c r="F29" s="64" t="s">
        <v>156</v>
      </c>
      <c r="G29" s="64" t="s">
        <v>156</v>
      </c>
      <c r="H29" s="62">
        <v>16</v>
      </c>
      <c r="I29" s="62">
        <v>110</v>
      </c>
      <c r="J29" s="62">
        <v>110002</v>
      </c>
      <c r="K29" s="64" t="s">
        <v>125</v>
      </c>
      <c r="L29" s="65" t="s">
        <v>158</v>
      </c>
      <c r="M29" s="65" t="s">
        <v>163</v>
      </c>
      <c r="N29" s="87" t="s">
        <v>150</v>
      </c>
      <c r="O29" s="66" t="s">
        <v>128</v>
      </c>
      <c r="P29" s="34">
        <v>100000</v>
      </c>
      <c r="Q29" s="34">
        <v>500000</v>
      </c>
      <c r="R29" s="34"/>
      <c r="S29" s="34"/>
      <c r="T29" s="35">
        <f t="shared" si="0"/>
        <v>600000</v>
      </c>
      <c r="U29" s="30"/>
      <c r="V29" s="81"/>
      <c r="W29" s="30"/>
      <c r="X29" s="83"/>
      <c r="Y29" s="85"/>
      <c r="Z29" s="1">
        <v>1</v>
      </c>
    </row>
    <row r="30" spans="1:26" ht="36" customHeight="1">
      <c r="A30" s="96" t="s">
        <v>237</v>
      </c>
      <c r="B30" s="62">
        <v>22</v>
      </c>
      <c r="C30" s="63" t="s">
        <v>188</v>
      </c>
      <c r="D30" s="62">
        <v>2019</v>
      </c>
      <c r="E30" s="64" t="s">
        <v>166</v>
      </c>
      <c r="F30" s="64" t="s">
        <v>156</v>
      </c>
      <c r="G30" s="64" t="s">
        <v>156</v>
      </c>
      <c r="H30" s="62">
        <v>16</v>
      </c>
      <c r="I30" s="62">
        <v>110</v>
      </c>
      <c r="J30" s="62">
        <v>110002</v>
      </c>
      <c r="K30" s="64" t="s">
        <v>125</v>
      </c>
      <c r="L30" s="65" t="s">
        <v>157</v>
      </c>
      <c r="M30" s="65" t="s">
        <v>163</v>
      </c>
      <c r="N30" s="87" t="s">
        <v>265</v>
      </c>
      <c r="O30" s="66" t="s">
        <v>128</v>
      </c>
      <c r="P30" s="34">
        <v>1800000</v>
      </c>
      <c r="Q30" s="34"/>
      <c r="R30" s="34"/>
      <c r="S30" s="34"/>
      <c r="T30" s="35">
        <f t="shared" si="0"/>
        <v>1800000</v>
      </c>
      <c r="U30" s="30"/>
      <c r="V30" s="81"/>
      <c r="W30" s="30"/>
      <c r="X30" s="83"/>
      <c r="Y30" s="85"/>
      <c r="Z30" s="1">
        <v>1</v>
      </c>
    </row>
    <row r="31" spans="1:26" ht="36" customHeight="1">
      <c r="A31" s="96" t="s">
        <v>238</v>
      </c>
      <c r="B31" s="62">
        <v>23</v>
      </c>
      <c r="C31" s="63" t="s">
        <v>189</v>
      </c>
      <c r="D31" s="62">
        <v>2019</v>
      </c>
      <c r="E31" s="64" t="s">
        <v>165</v>
      </c>
      <c r="F31" s="64" t="s">
        <v>156</v>
      </c>
      <c r="G31" s="64" t="s">
        <v>156</v>
      </c>
      <c r="H31" s="62">
        <v>16</v>
      </c>
      <c r="I31" s="62">
        <v>110</v>
      </c>
      <c r="J31" s="62">
        <v>110002</v>
      </c>
      <c r="K31" s="64" t="s">
        <v>125</v>
      </c>
      <c r="L31" s="65" t="s">
        <v>157</v>
      </c>
      <c r="M31" s="65" t="s">
        <v>163</v>
      </c>
      <c r="N31" s="87" t="s">
        <v>151</v>
      </c>
      <c r="O31" s="66" t="s">
        <v>128</v>
      </c>
      <c r="P31" s="34">
        <v>1200000</v>
      </c>
      <c r="Q31" s="34"/>
      <c r="R31" s="34"/>
      <c r="S31" s="34"/>
      <c r="T31" s="35">
        <f t="shared" si="0"/>
        <v>1200000</v>
      </c>
      <c r="U31" s="30"/>
      <c r="V31" s="81"/>
      <c r="W31" s="30"/>
      <c r="X31" s="83"/>
      <c r="Y31" s="85"/>
      <c r="Z31" s="1">
        <v>1</v>
      </c>
    </row>
    <row r="32" spans="1:26" ht="48" customHeight="1">
      <c r="A32" s="96" t="s">
        <v>239</v>
      </c>
      <c r="B32" s="62">
        <v>24</v>
      </c>
      <c r="C32" s="63" t="s">
        <v>190</v>
      </c>
      <c r="D32" s="62">
        <v>2019</v>
      </c>
      <c r="E32" s="64" t="s">
        <v>165</v>
      </c>
      <c r="F32" s="64" t="s">
        <v>156</v>
      </c>
      <c r="G32" s="64" t="s">
        <v>156</v>
      </c>
      <c r="H32" s="62">
        <v>16</v>
      </c>
      <c r="I32" s="62">
        <v>110</v>
      </c>
      <c r="J32" s="62">
        <v>110002</v>
      </c>
      <c r="K32" s="64" t="s">
        <v>125</v>
      </c>
      <c r="L32" s="65" t="s">
        <v>157</v>
      </c>
      <c r="M32" s="65" t="s">
        <v>163</v>
      </c>
      <c r="N32" s="87" t="s">
        <v>152</v>
      </c>
      <c r="O32" s="66" t="s">
        <v>128</v>
      </c>
      <c r="P32" s="113">
        <v>175000</v>
      </c>
      <c r="Q32" s="34">
        <v>1025000</v>
      </c>
      <c r="R32" s="34"/>
      <c r="S32" s="34"/>
      <c r="T32" s="35">
        <f t="shared" si="0"/>
        <v>1200000</v>
      </c>
      <c r="U32" s="30"/>
      <c r="V32" s="81"/>
      <c r="W32" s="30"/>
      <c r="X32" s="83"/>
      <c r="Y32" s="85"/>
      <c r="Z32" s="1">
        <v>1</v>
      </c>
    </row>
    <row r="33" spans="1:26" ht="45.75" customHeight="1">
      <c r="A33" s="96" t="s">
        <v>240</v>
      </c>
      <c r="B33" s="62">
        <v>25</v>
      </c>
      <c r="C33" s="63" t="s">
        <v>191</v>
      </c>
      <c r="D33" s="62">
        <v>2019</v>
      </c>
      <c r="E33" s="64" t="s">
        <v>167</v>
      </c>
      <c r="F33" s="64" t="s">
        <v>156</v>
      </c>
      <c r="G33" s="64" t="s">
        <v>156</v>
      </c>
      <c r="H33" s="62">
        <v>16</v>
      </c>
      <c r="I33" s="62">
        <v>110</v>
      </c>
      <c r="J33" s="62">
        <v>110002</v>
      </c>
      <c r="K33" s="64" t="s">
        <v>125</v>
      </c>
      <c r="L33" s="65" t="s">
        <v>159</v>
      </c>
      <c r="M33" s="65" t="s">
        <v>163</v>
      </c>
      <c r="N33" s="87" t="s">
        <v>153</v>
      </c>
      <c r="O33" s="66" t="s">
        <v>128</v>
      </c>
      <c r="P33" s="34">
        <v>1000220</v>
      </c>
      <c r="Q33" s="34"/>
      <c r="R33" s="34"/>
      <c r="S33" s="34"/>
      <c r="T33" s="35">
        <f t="shared" si="0"/>
        <v>1000220</v>
      </c>
      <c r="U33" s="30"/>
      <c r="V33" s="81"/>
      <c r="W33" s="30"/>
      <c r="X33" s="83"/>
      <c r="Y33" s="85"/>
      <c r="Z33" s="1">
        <v>1</v>
      </c>
    </row>
    <row r="34" spans="1:26" ht="39" customHeight="1">
      <c r="A34" s="96" t="s">
        <v>241</v>
      </c>
      <c r="B34" s="74">
        <v>26</v>
      </c>
      <c r="C34" s="75" t="s">
        <v>192</v>
      </c>
      <c r="D34" s="74">
        <v>2019</v>
      </c>
      <c r="E34" s="76" t="s">
        <v>165</v>
      </c>
      <c r="F34" s="76" t="s">
        <v>156</v>
      </c>
      <c r="G34" s="76" t="s">
        <v>156</v>
      </c>
      <c r="H34" s="74">
        <v>16</v>
      </c>
      <c r="I34" s="74">
        <v>110</v>
      </c>
      <c r="J34" s="74">
        <v>110003</v>
      </c>
      <c r="K34" s="76" t="s">
        <v>125</v>
      </c>
      <c r="L34" s="77" t="s">
        <v>157</v>
      </c>
      <c r="M34" s="77" t="s">
        <v>163</v>
      </c>
      <c r="N34" s="88" t="s">
        <v>154</v>
      </c>
      <c r="O34" s="78" t="s">
        <v>128</v>
      </c>
      <c r="P34" s="34">
        <v>400000</v>
      </c>
      <c r="Q34" s="34"/>
      <c r="R34" s="34"/>
      <c r="S34" s="34"/>
      <c r="T34" s="35">
        <f t="shared" si="0"/>
        <v>400000</v>
      </c>
      <c r="U34" s="30"/>
      <c r="V34" s="81"/>
      <c r="W34" s="30"/>
      <c r="X34" s="83"/>
      <c r="Y34" s="85"/>
      <c r="Z34" s="1">
        <v>1</v>
      </c>
    </row>
    <row r="35" spans="1:26" ht="39" customHeight="1">
      <c r="A35" s="96" t="s">
        <v>266</v>
      </c>
      <c r="B35" s="74">
        <v>27</v>
      </c>
      <c r="C35" s="75"/>
      <c r="D35" s="74">
        <v>2019</v>
      </c>
      <c r="E35" s="76" t="s">
        <v>164</v>
      </c>
      <c r="F35" s="76" t="s">
        <v>156</v>
      </c>
      <c r="G35" s="76" t="s">
        <v>156</v>
      </c>
      <c r="H35" s="74">
        <v>16</v>
      </c>
      <c r="I35" s="74">
        <v>110</v>
      </c>
      <c r="J35" s="74">
        <v>110002</v>
      </c>
      <c r="K35" s="76" t="s">
        <v>125</v>
      </c>
      <c r="L35" s="77" t="s">
        <v>157</v>
      </c>
      <c r="M35" s="77" t="s">
        <v>162</v>
      </c>
      <c r="N35" s="107" t="s">
        <v>289</v>
      </c>
      <c r="O35" s="114" t="s">
        <v>128</v>
      </c>
      <c r="P35" s="34">
        <v>250000</v>
      </c>
      <c r="Q35" s="34"/>
      <c r="R35" s="34"/>
      <c r="S35" s="34"/>
      <c r="T35" s="35">
        <f t="shared" si="0"/>
        <v>250000</v>
      </c>
      <c r="U35" s="30"/>
      <c r="V35" s="81"/>
      <c r="W35" s="30"/>
      <c r="X35" s="83"/>
      <c r="Y35" s="85"/>
      <c r="Z35" s="1">
        <v>3</v>
      </c>
    </row>
    <row r="36" spans="1:26" ht="39" customHeight="1">
      <c r="A36" s="96" t="s">
        <v>281</v>
      </c>
      <c r="B36" s="62">
        <v>28</v>
      </c>
      <c r="C36" s="63"/>
      <c r="D36" s="62">
        <v>2019</v>
      </c>
      <c r="E36" s="64" t="s">
        <v>164</v>
      </c>
      <c r="F36" s="64" t="s">
        <v>156</v>
      </c>
      <c r="G36" s="64" t="s">
        <v>156</v>
      </c>
      <c r="H36" s="62">
        <v>16</v>
      </c>
      <c r="I36" s="62">
        <v>110</v>
      </c>
      <c r="J36" s="139" t="s">
        <v>279</v>
      </c>
      <c r="K36" s="64" t="s">
        <v>125</v>
      </c>
      <c r="L36" s="65" t="s">
        <v>157</v>
      </c>
      <c r="M36" s="65" t="s">
        <v>162</v>
      </c>
      <c r="N36" s="107" t="s">
        <v>280</v>
      </c>
      <c r="O36" s="66" t="s">
        <v>128</v>
      </c>
      <c r="P36" s="34">
        <v>500000</v>
      </c>
      <c r="Q36" s="34">
        <v>495000</v>
      </c>
      <c r="R36" s="34"/>
      <c r="S36" s="34"/>
      <c r="T36" s="35">
        <f aca="true" t="shared" si="1" ref="T36:T41">SUM(P36,Q36,R36,S36)</f>
        <v>995000</v>
      </c>
      <c r="U36" s="30"/>
      <c r="V36" s="81"/>
      <c r="W36" s="30"/>
      <c r="X36" s="83"/>
      <c r="Y36" s="85"/>
      <c r="Z36" s="1">
        <v>3</v>
      </c>
    </row>
    <row r="37" spans="1:26" ht="39" customHeight="1">
      <c r="A37" s="96" t="s">
        <v>294</v>
      </c>
      <c r="B37" s="74">
        <v>29</v>
      </c>
      <c r="C37" s="135"/>
      <c r="D37" s="134">
        <v>2022</v>
      </c>
      <c r="E37" s="136" t="s">
        <v>164</v>
      </c>
      <c r="F37" s="136" t="s">
        <v>156</v>
      </c>
      <c r="G37" s="136" t="s">
        <v>156</v>
      </c>
      <c r="H37" s="134">
        <v>16</v>
      </c>
      <c r="I37" s="134">
        <v>110</v>
      </c>
      <c r="J37" s="62">
        <v>110002</v>
      </c>
      <c r="K37" s="64" t="s">
        <v>125</v>
      </c>
      <c r="L37" s="137" t="s">
        <v>157</v>
      </c>
      <c r="M37" s="65" t="s">
        <v>163</v>
      </c>
      <c r="N37" s="107" t="s">
        <v>296</v>
      </c>
      <c r="O37" s="138" t="s">
        <v>137</v>
      </c>
      <c r="P37" s="34"/>
      <c r="Q37" s="34"/>
      <c r="R37" s="34">
        <v>2000000</v>
      </c>
      <c r="S37" s="34"/>
      <c r="T37" s="35">
        <f t="shared" si="1"/>
        <v>2000000</v>
      </c>
      <c r="U37" s="30"/>
      <c r="V37" s="81"/>
      <c r="W37" s="30"/>
      <c r="X37" s="83"/>
      <c r="Y37" s="85"/>
      <c r="Z37" s="1">
        <v>3</v>
      </c>
    </row>
    <row r="38" spans="1:26" ht="39.75" customHeight="1">
      <c r="A38" s="96" t="s">
        <v>295</v>
      </c>
      <c r="B38" s="62">
        <v>30</v>
      </c>
      <c r="C38" s="63"/>
      <c r="D38" s="62">
        <v>2022</v>
      </c>
      <c r="E38" s="64" t="s">
        <v>165</v>
      </c>
      <c r="F38" s="145" t="s">
        <v>156</v>
      </c>
      <c r="G38" s="145" t="s">
        <v>156</v>
      </c>
      <c r="H38" s="143">
        <v>16</v>
      </c>
      <c r="I38" s="143">
        <v>110</v>
      </c>
      <c r="J38" s="62">
        <v>110001</v>
      </c>
      <c r="K38" s="64" t="s">
        <v>125</v>
      </c>
      <c r="L38" s="65" t="s">
        <v>157</v>
      </c>
      <c r="M38" s="65" t="s">
        <v>163</v>
      </c>
      <c r="N38" s="149" t="s">
        <v>297</v>
      </c>
      <c r="O38" s="66" t="s">
        <v>137</v>
      </c>
      <c r="P38" s="34"/>
      <c r="Q38" s="34"/>
      <c r="R38" s="34">
        <v>1500000</v>
      </c>
      <c r="S38" s="34"/>
      <c r="T38" s="35">
        <f t="shared" si="1"/>
        <v>1500000</v>
      </c>
      <c r="U38" s="30"/>
      <c r="V38" s="81"/>
      <c r="W38" s="30"/>
      <c r="X38" s="83"/>
      <c r="Y38" s="85"/>
      <c r="Z38" s="1">
        <v>3</v>
      </c>
    </row>
    <row r="39" spans="1:26" ht="42" customHeight="1">
      <c r="A39" s="96" t="s">
        <v>298</v>
      </c>
      <c r="B39" s="62">
        <v>31</v>
      </c>
      <c r="C39" s="144"/>
      <c r="D39" s="143">
        <v>2019</v>
      </c>
      <c r="E39" s="145" t="s">
        <v>164</v>
      </c>
      <c r="F39" s="145" t="s">
        <v>156</v>
      </c>
      <c r="G39" s="145" t="s">
        <v>156</v>
      </c>
      <c r="H39" s="143">
        <v>16</v>
      </c>
      <c r="I39" s="143">
        <v>110</v>
      </c>
      <c r="J39" s="143">
        <v>110006</v>
      </c>
      <c r="K39" s="145" t="s">
        <v>125</v>
      </c>
      <c r="L39" s="146" t="s">
        <v>157</v>
      </c>
      <c r="M39" s="146" t="s">
        <v>162</v>
      </c>
      <c r="N39" s="147" t="s">
        <v>300</v>
      </c>
      <c r="O39" s="148" t="s">
        <v>128</v>
      </c>
      <c r="P39" s="34">
        <v>980000</v>
      </c>
      <c r="Q39" s="34"/>
      <c r="R39" s="34"/>
      <c r="S39" s="34"/>
      <c r="T39" s="35">
        <f t="shared" si="1"/>
        <v>980000</v>
      </c>
      <c r="U39" s="30"/>
      <c r="V39" s="150"/>
      <c r="W39" s="30"/>
      <c r="X39" s="154"/>
      <c r="Y39" s="155"/>
      <c r="Z39" s="1">
        <v>1</v>
      </c>
    </row>
    <row r="40" spans="1:26" ht="37.5" customHeight="1">
      <c r="A40" s="96" t="s">
        <v>299</v>
      </c>
      <c r="B40" s="62">
        <v>32</v>
      </c>
      <c r="C40" s="63"/>
      <c r="D40" s="62">
        <v>2019</v>
      </c>
      <c r="E40" s="64" t="s">
        <v>165</v>
      </c>
      <c r="F40" s="64" t="s">
        <v>156</v>
      </c>
      <c r="G40" s="64" t="s">
        <v>156</v>
      </c>
      <c r="H40" s="62">
        <v>16</v>
      </c>
      <c r="I40" s="62">
        <v>110</v>
      </c>
      <c r="J40" s="62">
        <v>110008</v>
      </c>
      <c r="K40" s="64" t="s">
        <v>125</v>
      </c>
      <c r="L40" s="65" t="s">
        <v>157</v>
      </c>
      <c r="M40" s="65" t="s">
        <v>162</v>
      </c>
      <c r="N40" s="87" t="s">
        <v>301</v>
      </c>
      <c r="O40" s="66" t="s">
        <v>128</v>
      </c>
      <c r="P40" s="34">
        <v>980000</v>
      </c>
      <c r="Q40" s="34"/>
      <c r="R40" s="34"/>
      <c r="S40" s="34"/>
      <c r="T40" s="35">
        <f t="shared" si="1"/>
        <v>980000</v>
      </c>
      <c r="U40" s="30"/>
      <c r="V40" s="164"/>
      <c r="W40" s="30"/>
      <c r="X40" s="165"/>
      <c r="Y40" s="166"/>
      <c r="Z40" s="1">
        <v>1</v>
      </c>
    </row>
    <row r="41" spans="1:26" ht="37.5" customHeight="1">
      <c r="A41" s="116" t="s">
        <v>304</v>
      </c>
      <c r="B41" s="69">
        <v>33</v>
      </c>
      <c r="C41" s="70"/>
      <c r="D41" s="69">
        <v>2019</v>
      </c>
      <c r="E41" s="71" t="s">
        <v>165</v>
      </c>
      <c r="F41" s="71" t="s">
        <v>156</v>
      </c>
      <c r="G41" s="71" t="s">
        <v>156</v>
      </c>
      <c r="H41" s="69">
        <v>16</v>
      </c>
      <c r="I41" s="69">
        <v>110</v>
      </c>
      <c r="J41" s="69">
        <v>110009</v>
      </c>
      <c r="K41" s="71" t="s">
        <v>125</v>
      </c>
      <c r="L41" s="72" t="s">
        <v>157</v>
      </c>
      <c r="M41" s="72" t="s">
        <v>162</v>
      </c>
      <c r="N41" s="163" t="s">
        <v>305</v>
      </c>
      <c r="O41" s="115" t="s">
        <v>128</v>
      </c>
      <c r="P41" s="34">
        <v>800000</v>
      </c>
      <c r="Q41" s="34"/>
      <c r="R41" s="34"/>
      <c r="S41" s="34"/>
      <c r="T41" s="35">
        <f t="shared" si="1"/>
        <v>800000</v>
      </c>
      <c r="U41" s="30"/>
      <c r="V41" s="151"/>
      <c r="W41" s="30"/>
      <c r="X41" s="152"/>
      <c r="Y41" s="153"/>
      <c r="Z41" s="1">
        <v>1</v>
      </c>
    </row>
    <row r="42" spans="1:20" ht="12.75" customHeight="1">
      <c r="A42" s="43" t="s">
        <v>79</v>
      </c>
      <c r="B42" s="36"/>
      <c r="C42" s="36"/>
      <c r="D42" s="36"/>
      <c r="E42" s="36"/>
      <c r="F42" s="36"/>
      <c r="G42" s="141" t="s">
        <v>83</v>
      </c>
      <c r="K42" s="43" t="s">
        <v>110</v>
      </c>
      <c r="L42" s="36"/>
      <c r="M42" s="21"/>
      <c r="N42" s="21"/>
      <c r="P42" s="1">
        <f>SUM(P9:P41)</f>
        <v>17115220</v>
      </c>
      <c r="Q42" s="1">
        <f>SUM(Q9:Q40)</f>
        <v>19737459</v>
      </c>
      <c r="R42" s="1">
        <f>SUM(R9:R40)</f>
        <v>30390000</v>
      </c>
      <c r="S42" s="1">
        <f>SUM(S9:S40)</f>
        <v>123000000</v>
      </c>
      <c r="T42" s="1">
        <f>SUM(T9:T41)</f>
        <v>190242679</v>
      </c>
    </row>
    <row r="43" spans="1:20" ht="12.75" customHeight="1">
      <c r="A43" s="133" t="s">
        <v>196</v>
      </c>
      <c r="B43" s="133"/>
      <c r="C43" s="133"/>
      <c r="D43" s="133"/>
      <c r="E43" s="133"/>
      <c r="F43" s="133"/>
      <c r="G43" s="140" t="s">
        <v>201</v>
      </c>
      <c r="H43" s="36"/>
      <c r="I43" s="36"/>
      <c r="J43" s="36"/>
      <c r="K43" s="142" t="s">
        <v>207</v>
      </c>
      <c r="L43" s="44"/>
      <c r="N43" s="5" t="s">
        <v>93</v>
      </c>
      <c r="O43" s="46" t="s">
        <v>168</v>
      </c>
      <c r="P43" s="47" t="s">
        <v>212</v>
      </c>
      <c r="Q43" s="47" t="s">
        <v>213</v>
      </c>
      <c r="R43" s="47" t="s">
        <v>214</v>
      </c>
      <c r="S43" s="47" t="s">
        <v>215</v>
      </c>
      <c r="T43" s="48" t="s">
        <v>12</v>
      </c>
    </row>
    <row r="44" spans="1:20" ht="12.75" customHeight="1">
      <c r="A44" s="43" t="s">
        <v>52</v>
      </c>
      <c r="G44" s="140" t="s">
        <v>202</v>
      </c>
      <c r="H44" s="133"/>
      <c r="I44" s="133"/>
      <c r="J44" s="133"/>
      <c r="K44" s="142" t="s">
        <v>208</v>
      </c>
      <c r="L44" s="44"/>
      <c r="M44" s="36"/>
      <c r="N44" s="32" t="s">
        <v>119</v>
      </c>
      <c r="O44" s="49" t="s">
        <v>172</v>
      </c>
      <c r="P44" s="50">
        <v>13785220</v>
      </c>
      <c r="Q44" s="50">
        <v>16575000</v>
      </c>
      <c r="R44" s="50">
        <v>26090000</v>
      </c>
      <c r="S44" s="50">
        <v>123000000</v>
      </c>
      <c r="T44" s="51">
        <f>SUM(P44:S44)</f>
        <v>179450220</v>
      </c>
    </row>
    <row r="45" spans="1:20" ht="12.75" customHeight="1">
      <c r="A45" s="133" t="s">
        <v>197</v>
      </c>
      <c r="B45" s="36"/>
      <c r="C45" s="36"/>
      <c r="D45" s="36"/>
      <c r="E45" s="36"/>
      <c r="F45" s="36"/>
      <c r="G45" s="140" t="s">
        <v>203</v>
      </c>
      <c r="K45" s="142" t="s">
        <v>209</v>
      </c>
      <c r="L45" s="44"/>
      <c r="M45" s="44"/>
      <c r="N45" s="44"/>
      <c r="O45" s="49" t="s">
        <v>173</v>
      </c>
      <c r="P45" s="50">
        <v>1830000</v>
      </c>
      <c r="Q45" s="50">
        <v>2667459</v>
      </c>
      <c r="R45" s="50">
        <v>0</v>
      </c>
      <c r="S45" s="50">
        <v>0</v>
      </c>
      <c r="T45" s="51">
        <f>SUM(P45:S45)</f>
        <v>4497459</v>
      </c>
    </row>
    <row r="46" spans="1:20" ht="12.75" customHeight="1">
      <c r="A46" s="43" t="s">
        <v>53</v>
      </c>
      <c r="B46" s="133"/>
      <c r="C46" s="133"/>
      <c r="D46" s="133"/>
      <c r="E46" s="133"/>
      <c r="F46" s="133"/>
      <c r="G46" s="140" t="s">
        <v>204</v>
      </c>
      <c r="H46" s="36"/>
      <c r="I46" s="36"/>
      <c r="J46" s="36"/>
      <c r="K46" s="142" t="s">
        <v>210</v>
      </c>
      <c r="L46" s="44"/>
      <c r="M46" s="44"/>
      <c r="N46" s="44"/>
      <c r="O46" s="49" t="s">
        <v>174</v>
      </c>
      <c r="P46" s="50">
        <v>1500000</v>
      </c>
      <c r="Q46" s="50">
        <v>495000</v>
      </c>
      <c r="R46" s="50">
        <v>4300000</v>
      </c>
      <c r="S46" s="50">
        <v>0</v>
      </c>
      <c r="T46" s="51">
        <f>SUM(P46:S46)</f>
        <v>6295000</v>
      </c>
    </row>
    <row r="47" spans="1:20" ht="12.75" customHeight="1">
      <c r="A47" s="44" t="s">
        <v>198</v>
      </c>
      <c r="G47" s="140" t="s">
        <v>205</v>
      </c>
      <c r="H47" s="36"/>
      <c r="I47" s="36"/>
      <c r="J47" s="36"/>
      <c r="K47" s="142" t="s">
        <v>211</v>
      </c>
      <c r="L47" s="44"/>
      <c r="M47" s="44"/>
      <c r="N47" s="44"/>
      <c r="O47" s="52"/>
      <c r="P47" s="50"/>
      <c r="Q47" s="50"/>
      <c r="R47" s="50"/>
      <c r="S47" s="50"/>
      <c r="T47" s="51"/>
    </row>
    <row r="48" spans="1:20" ht="12.75" customHeight="1">
      <c r="A48" s="44" t="s">
        <v>199</v>
      </c>
      <c r="B48" s="36"/>
      <c r="C48" s="36"/>
      <c r="D48" s="36"/>
      <c r="E48" s="36"/>
      <c r="F48" s="36"/>
      <c r="G48" s="140" t="s">
        <v>206</v>
      </c>
      <c r="H48" s="36"/>
      <c r="I48" s="36"/>
      <c r="J48" s="36"/>
      <c r="K48" s="142"/>
      <c r="L48" s="44"/>
      <c r="M48" s="44"/>
      <c r="N48" s="44"/>
      <c r="O48" s="53" t="s">
        <v>12</v>
      </c>
      <c r="P48" s="54">
        <f>SUM(P44:P47)</f>
        <v>17115220</v>
      </c>
      <c r="Q48" s="54">
        <f>SUM(Q44:Q47)</f>
        <v>19737459</v>
      </c>
      <c r="R48" s="54">
        <f>SUM(R44:R47)</f>
        <v>30390000</v>
      </c>
      <c r="S48" s="54">
        <f>SUM(S44:S47)</f>
        <v>123000000</v>
      </c>
      <c r="T48" s="55">
        <f>SUM(T44:T47)</f>
        <v>190242679</v>
      </c>
    </row>
    <row r="49" spans="1:15" ht="12.75" customHeight="1">
      <c r="A49" s="44" t="s">
        <v>200</v>
      </c>
      <c r="B49" s="36"/>
      <c r="C49" s="36"/>
      <c r="D49" s="36"/>
      <c r="E49" s="36"/>
      <c r="F49" s="36"/>
      <c r="K49" s="142"/>
      <c r="L49" s="44"/>
      <c r="M49" s="44"/>
      <c r="N49" s="44"/>
      <c r="O49" s="44"/>
    </row>
    <row r="50" spans="2:15" ht="12.75">
      <c r="B50" s="44"/>
      <c r="C50" s="44"/>
      <c r="D50" s="44"/>
      <c r="E50" s="44"/>
      <c r="F50" s="36"/>
      <c r="L50" s="44"/>
      <c r="M50" s="44"/>
      <c r="N50" s="44"/>
      <c r="O50" s="44"/>
    </row>
    <row r="51" spans="2:13" ht="12.75" customHeight="1">
      <c r="B51" s="44"/>
      <c r="C51" s="44"/>
      <c r="D51" s="44"/>
      <c r="E51" s="44"/>
      <c r="F51" s="36"/>
      <c r="G51" s="36"/>
      <c r="H51" s="36"/>
      <c r="I51" s="36"/>
      <c r="J51" s="36"/>
      <c r="L51" s="36"/>
      <c r="M51" s="36"/>
    </row>
    <row r="52" spans="2:13" ht="12.75" customHeight="1">
      <c r="B52" s="44"/>
      <c r="C52" s="44"/>
      <c r="D52" s="44"/>
      <c r="E52" s="44"/>
      <c r="F52" s="36"/>
      <c r="G52" s="36"/>
      <c r="H52" s="36"/>
      <c r="I52" s="36"/>
      <c r="J52" s="36"/>
      <c r="L52" s="142"/>
      <c r="M52" s="142"/>
    </row>
    <row r="53" spans="1:13" ht="12.75" customHeight="1">
      <c r="A53" s="44"/>
      <c r="B53" s="44"/>
      <c r="C53" s="44"/>
      <c r="D53" s="44"/>
      <c r="E53" s="44"/>
      <c r="F53" s="36"/>
      <c r="G53" s="36"/>
      <c r="H53" s="36"/>
      <c r="I53" s="36"/>
      <c r="J53" s="36"/>
      <c r="L53" s="142"/>
      <c r="M53" s="142"/>
    </row>
    <row r="54" spans="6:13" ht="12.75" customHeight="1">
      <c r="F54" s="36"/>
      <c r="G54" s="36"/>
      <c r="H54" s="36"/>
      <c r="I54" s="36"/>
      <c r="J54" s="36"/>
      <c r="L54" s="142"/>
      <c r="M54" s="142"/>
    </row>
    <row r="55" spans="6:13" ht="12.75" customHeight="1">
      <c r="F55" s="36"/>
      <c r="G55" s="36"/>
      <c r="H55" s="36"/>
      <c r="I55" s="36"/>
      <c r="J55" s="36"/>
      <c r="L55" s="142"/>
      <c r="M55" s="142"/>
    </row>
    <row r="56" spans="6:13" ht="12.75" customHeight="1">
      <c r="F56" s="36"/>
      <c r="G56" s="36"/>
      <c r="H56" s="36"/>
      <c r="I56" s="36"/>
      <c r="J56" s="36"/>
      <c r="L56" s="142"/>
      <c r="M56" s="142"/>
    </row>
    <row r="57" spans="6:10" ht="12.75">
      <c r="F57" s="36"/>
      <c r="G57" s="36"/>
      <c r="H57" s="36"/>
      <c r="I57" s="36"/>
      <c r="J57" s="36"/>
    </row>
    <row r="58" spans="6:21" ht="12.75" customHeight="1">
      <c r="F58" s="36"/>
      <c r="G58" s="36"/>
      <c r="H58" s="36"/>
      <c r="I58" s="36"/>
      <c r="J58" s="36"/>
      <c r="U58" s="36"/>
    </row>
    <row r="59" spans="6:10" ht="12.75">
      <c r="F59" s="36"/>
      <c r="G59" s="36"/>
      <c r="H59" s="36"/>
      <c r="I59" s="36"/>
      <c r="J59" s="36"/>
    </row>
    <row r="60" spans="6:10" ht="12.75">
      <c r="F60" s="36"/>
      <c r="G60" s="36"/>
      <c r="H60" s="36"/>
      <c r="I60" s="36"/>
      <c r="J60" s="36"/>
    </row>
    <row r="61" spans="1:10" ht="12.75">
      <c r="A61" s="44"/>
      <c r="B61" s="44"/>
      <c r="C61" s="44"/>
      <c r="D61" s="44"/>
      <c r="E61" s="44"/>
      <c r="F61" s="36"/>
      <c r="G61" s="36"/>
      <c r="H61" s="36"/>
      <c r="I61" s="36"/>
      <c r="J61" s="36"/>
    </row>
    <row r="62" spans="4:10" ht="12.75">
      <c r="D62" s="36"/>
      <c r="E62" s="36"/>
      <c r="F62" s="36"/>
      <c r="G62" s="36"/>
      <c r="H62" s="36"/>
      <c r="I62" s="36"/>
      <c r="J62" s="36"/>
    </row>
    <row r="63" spans="4:10" ht="12.75">
      <c r="D63" s="36"/>
      <c r="E63" s="36"/>
      <c r="F63" s="36"/>
      <c r="G63" s="36"/>
      <c r="H63" s="36"/>
      <c r="I63" s="36"/>
      <c r="J63" s="45"/>
    </row>
    <row r="64" spans="4:10" ht="12.75">
      <c r="D64" s="36"/>
      <c r="E64" s="36"/>
      <c r="F64" s="36"/>
      <c r="G64" s="36"/>
      <c r="H64" s="36"/>
      <c r="I64" s="36"/>
      <c r="J64" s="45"/>
    </row>
    <row r="65" spans="4:10" ht="12.75">
      <c r="D65" s="36"/>
      <c r="E65" s="36"/>
      <c r="F65" s="36"/>
      <c r="G65" s="36"/>
      <c r="H65" s="36"/>
      <c r="I65" s="36"/>
      <c r="J65" s="45"/>
    </row>
    <row r="66" spans="4:10" ht="12.75">
      <c r="D66" s="36"/>
      <c r="E66" s="36"/>
      <c r="F66" s="36"/>
      <c r="G66" s="36"/>
      <c r="H66" s="36"/>
      <c r="I66" s="36"/>
      <c r="J66" s="45"/>
    </row>
    <row r="67" spans="4:10" ht="12.75">
      <c r="D67" s="36"/>
      <c r="E67" s="36"/>
      <c r="F67" s="36"/>
      <c r="G67" s="36"/>
      <c r="H67" s="36"/>
      <c r="I67" s="36"/>
      <c r="J67" s="45"/>
    </row>
  </sheetData>
  <sheetProtection/>
  <autoFilter ref="Z1:Z67"/>
  <mergeCells count="28">
    <mergeCell ref="T6:T7"/>
    <mergeCell ref="I6:I7"/>
    <mergeCell ref="M5:M7"/>
    <mergeCell ref="R6:R7"/>
    <mergeCell ref="L5:L7"/>
    <mergeCell ref="H5:J5"/>
    <mergeCell ref="Q6:Q7"/>
    <mergeCell ref="K5:K7"/>
    <mergeCell ref="A1:T1"/>
    <mergeCell ref="A2:T2"/>
    <mergeCell ref="A4:T4"/>
    <mergeCell ref="B5:B7"/>
    <mergeCell ref="N5:N7"/>
    <mergeCell ref="J6:J7"/>
    <mergeCell ref="P6:P7"/>
    <mergeCell ref="G5:G7"/>
    <mergeCell ref="F5:F7"/>
    <mergeCell ref="P5:X5"/>
    <mergeCell ref="A5:A7"/>
    <mergeCell ref="E5:E7"/>
    <mergeCell ref="Y5:Y7"/>
    <mergeCell ref="O5:O7"/>
    <mergeCell ref="U6:U7"/>
    <mergeCell ref="D5:D7"/>
    <mergeCell ref="H6:H7"/>
    <mergeCell ref="C5:C7"/>
    <mergeCell ref="S6:S7"/>
    <mergeCell ref="V6:V7"/>
  </mergeCells>
  <printOptions horizontalCentered="1"/>
  <pageMargins left="0.1968503937007874" right="0.2755905511811024" top="0.1968503937007874" bottom="0.3937007874015748" header="0" footer="0"/>
  <pageSetup horizontalDpi="600" verticalDpi="600" orientation="landscape" paperSize="8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60" zoomScaleNormal="60" zoomScalePageLayoutView="0" workbookViewId="0" topLeftCell="A21">
      <selection activeCell="A25" sqref="A25"/>
    </sheetView>
  </sheetViews>
  <sheetFormatPr defaultColWidth="9.140625" defaultRowHeight="12.75"/>
  <cols>
    <col min="1" max="1" width="28.71093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2.57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179" t="s">
        <v>121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8.75">
      <c r="A2" s="179" t="s">
        <v>126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1" ht="15.75">
      <c r="A3" s="189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4" ht="18">
      <c r="A4" s="190" t="s">
        <v>64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28.5" customHeight="1">
      <c r="A5" s="184" t="s">
        <v>86</v>
      </c>
      <c r="B5" s="186" t="s">
        <v>16</v>
      </c>
      <c r="C5" s="182" t="s">
        <v>17</v>
      </c>
      <c r="D5" s="182" t="s">
        <v>82</v>
      </c>
      <c r="E5" s="184" t="s">
        <v>18</v>
      </c>
      <c r="F5" s="184" t="s">
        <v>19</v>
      </c>
      <c r="G5" s="182" t="s">
        <v>20</v>
      </c>
      <c r="H5" s="182" t="s">
        <v>38</v>
      </c>
      <c r="I5" s="215" t="s">
        <v>37</v>
      </c>
      <c r="J5" s="215" t="s">
        <v>21</v>
      </c>
      <c r="K5" s="182" t="s">
        <v>272</v>
      </c>
      <c r="L5" s="182" t="s">
        <v>45</v>
      </c>
      <c r="M5" s="182"/>
      <c r="N5" s="184" t="s">
        <v>111</v>
      </c>
    </row>
    <row r="6" spans="1:14" ht="12.75">
      <c r="A6" s="214"/>
      <c r="B6" s="187"/>
      <c r="C6" s="183"/>
      <c r="D6" s="182"/>
      <c r="E6" s="202"/>
      <c r="F6" s="202"/>
      <c r="G6" s="183"/>
      <c r="H6" s="183"/>
      <c r="I6" s="215"/>
      <c r="J6" s="215"/>
      <c r="K6" s="183"/>
      <c r="L6" s="184" t="s">
        <v>46</v>
      </c>
      <c r="M6" s="184" t="s">
        <v>47</v>
      </c>
      <c r="N6" s="195"/>
    </row>
    <row r="7" spans="1:14" ht="32.25" customHeight="1">
      <c r="A7" s="196"/>
      <c r="B7" s="187"/>
      <c r="C7" s="183"/>
      <c r="D7" s="182"/>
      <c r="E7" s="203"/>
      <c r="F7" s="203"/>
      <c r="G7" s="183"/>
      <c r="H7" s="183"/>
      <c r="I7" s="215"/>
      <c r="J7" s="215"/>
      <c r="K7" s="183"/>
      <c r="L7" s="185"/>
      <c r="M7" s="185"/>
      <c r="N7" s="185"/>
    </row>
    <row r="8" spans="1:14" ht="22.5" customHeight="1">
      <c r="A8" s="19" t="s">
        <v>84</v>
      </c>
      <c r="B8" s="2" t="s">
        <v>92</v>
      </c>
      <c r="C8" s="2" t="s">
        <v>92</v>
      </c>
      <c r="D8" s="2" t="s">
        <v>92</v>
      </c>
      <c r="E8" s="2" t="s">
        <v>92</v>
      </c>
      <c r="F8" s="2" t="s">
        <v>92</v>
      </c>
      <c r="G8" s="2" t="s">
        <v>55</v>
      </c>
      <c r="H8" s="2" t="s">
        <v>92</v>
      </c>
      <c r="I8" s="2" t="s">
        <v>24</v>
      </c>
      <c r="J8" s="2" t="s">
        <v>24</v>
      </c>
      <c r="K8" s="2" t="s">
        <v>54</v>
      </c>
      <c r="L8" s="2" t="s">
        <v>41</v>
      </c>
      <c r="M8" s="2" t="s">
        <v>42</v>
      </c>
      <c r="N8" s="2" t="s">
        <v>92</v>
      </c>
    </row>
    <row r="9" spans="1:14" ht="69.75" customHeight="1">
      <c r="A9" s="57" t="s">
        <v>217</v>
      </c>
      <c r="B9" s="98"/>
      <c r="C9" s="90" t="s">
        <v>155</v>
      </c>
      <c r="D9" s="91" t="s">
        <v>164</v>
      </c>
      <c r="E9" s="34">
        <v>500000</v>
      </c>
      <c r="F9" s="35">
        <v>1300000</v>
      </c>
      <c r="G9" s="97" t="s">
        <v>181</v>
      </c>
      <c r="H9" s="90" t="s">
        <v>128</v>
      </c>
      <c r="I9" s="98" t="s">
        <v>178</v>
      </c>
      <c r="J9" s="98" t="s">
        <v>179</v>
      </c>
      <c r="K9" s="99" t="s">
        <v>288</v>
      </c>
      <c r="L9" s="100"/>
      <c r="M9" s="100"/>
      <c r="N9" s="104"/>
    </row>
    <row r="10" spans="1:14" ht="82.5" customHeight="1">
      <c r="A10" s="96" t="s">
        <v>219</v>
      </c>
      <c r="B10" s="67" t="s">
        <v>185</v>
      </c>
      <c r="C10" s="68" t="s">
        <v>268</v>
      </c>
      <c r="D10" s="93" t="s">
        <v>164</v>
      </c>
      <c r="E10" s="34">
        <v>250000</v>
      </c>
      <c r="F10" s="35">
        <v>250000</v>
      </c>
      <c r="G10" s="101" t="s">
        <v>181</v>
      </c>
      <c r="H10" s="68" t="s">
        <v>128</v>
      </c>
      <c r="I10" s="67" t="s">
        <v>178</v>
      </c>
      <c r="J10" s="67" t="s">
        <v>179</v>
      </c>
      <c r="K10" s="103" t="s">
        <v>180</v>
      </c>
      <c r="L10" s="50"/>
      <c r="M10" s="50"/>
      <c r="N10" s="51"/>
    </row>
    <row r="11" spans="1:14" ht="69" customHeight="1">
      <c r="A11" s="96" t="s">
        <v>223</v>
      </c>
      <c r="B11" s="67"/>
      <c r="C11" s="92" t="s">
        <v>135</v>
      </c>
      <c r="D11" s="93" t="s">
        <v>164</v>
      </c>
      <c r="E11" s="34">
        <v>750000</v>
      </c>
      <c r="F11" s="35">
        <v>750000</v>
      </c>
      <c r="G11" s="101" t="s">
        <v>181</v>
      </c>
      <c r="H11" s="68" t="s">
        <v>128</v>
      </c>
      <c r="I11" s="67" t="s">
        <v>178</v>
      </c>
      <c r="J11" s="67" t="s">
        <v>179</v>
      </c>
      <c r="K11" s="102"/>
      <c r="L11" s="50"/>
      <c r="M11" s="50"/>
      <c r="N11" s="51"/>
    </row>
    <row r="12" spans="1:14" ht="207" customHeight="1">
      <c r="A12" s="96" t="s">
        <v>233</v>
      </c>
      <c r="B12" s="67"/>
      <c r="C12" s="68" t="s">
        <v>269</v>
      </c>
      <c r="D12" s="93" t="s">
        <v>164</v>
      </c>
      <c r="E12" s="34">
        <v>1830000</v>
      </c>
      <c r="F12" s="35">
        <v>4497459</v>
      </c>
      <c r="G12" s="101" t="s">
        <v>182</v>
      </c>
      <c r="H12" s="68" t="s">
        <v>128</v>
      </c>
      <c r="I12" s="67" t="s">
        <v>178</v>
      </c>
      <c r="J12" s="67" t="s">
        <v>179</v>
      </c>
      <c r="K12" s="103" t="s">
        <v>180</v>
      </c>
      <c r="L12" s="50"/>
      <c r="M12" s="50"/>
      <c r="N12" s="51"/>
    </row>
    <row r="13" spans="1:14" ht="53.25" customHeight="1">
      <c r="A13" s="96" t="s">
        <v>234</v>
      </c>
      <c r="B13" s="67" t="s">
        <v>184</v>
      </c>
      <c r="C13" s="68" t="s">
        <v>270</v>
      </c>
      <c r="D13" s="93" t="s">
        <v>164</v>
      </c>
      <c r="E13" s="34">
        <v>5000000</v>
      </c>
      <c r="F13" s="35">
        <v>138000000</v>
      </c>
      <c r="G13" s="101" t="s">
        <v>182</v>
      </c>
      <c r="H13" s="68" t="s">
        <v>128</v>
      </c>
      <c r="I13" s="67" t="s">
        <v>179</v>
      </c>
      <c r="J13" s="67" t="s">
        <v>178</v>
      </c>
      <c r="K13" s="103" t="s">
        <v>180</v>
      </c>
      <c r="L13" s="50"/>
      <c r="M13" s="50"/>
      <c r="N13" s="51"/>
    </row>
    <row r="14" spans="1:14" ht="87" customHeight="1">
      <c r="A14" s="96" t="s">
        <v>235</v>
      </c>
      <c r="B14" s="95" t="s">
        <v>186</v>
      </c>
      <c r="C14" s="68" t="s">
        <v>271</v>
      </c>
      <c r="D14" s="93" t="s">
        <v>164</v>
      </c>
      <c r="E14" s="34">
        <v>600000</v>
      </c>
      <c r="F14" s="35">
        <v>600000</v>
      </c>
      <c r="G14" s="101" t="s">
        <v>182</v>
      </c>
      <c r="H14" s="68" t="s">
        <v>128</v>
      </c>
      <c r="I14" s="67" t="s">
        <v>178</v>
      </c>
      <c r="J14" s="67" t="s">
        <v>179</v>
      </c>
      <c r="K14" s="103" t="s">
        <v>180</v>
      </c>
      <c r="L14" s="50"/>
      <c r="M14" s="50"/>
      <c r="N14" s="51"/>
    </row>
    <row r="15" spans="1:14" ht="71.25" customHeight="1">
      <c r="A15" s="96" t="s">
        <v>236</v>
      </c>
      <c r="B15" s="95" t="s">
        <v>187</v>
      </c>
      <c r="C15" s="68" t="s">
        <v>273</v>
      </c>
      <c r="D15" s="93" t="s">
        <v>165</v>
      </c>
      <c r="E15" s="34">
        <v>100000</v>
      </c>
      <c r="F15" s="35">
        <v>600000</v>
      </c>
      <c r="G15" s="101" t="s">
        <v>182</v>
      </c>
      <c r="H15" s="68" t="s">
        <v>128</v>
      </c>
      <c r="I15" s="67" t="s">
        <v>178</v>
      </c>
      <c r="J15" s="67" t="s">
        <v>179</v>
      </c>
      <c r="K15" s="103" t="s">
        <v>180</v>
      </c>
      <c r="L15" s="50"/>
      <c r="M15" s="50"/>
      <c r="N15" s="51"/>
    </row>
    <row r="16" spans="1:14" ht="67.5" customHeight="1">
      <c r="A16" s="96" t="s">
        <v>237</v>
      </c>
      <c r="B16" s="95" t="s">
        <v>188</v>
      </c>
      <c r="C16" s="68" t="s">
        <v>274</v>
      </c>
      <c r="D16" s="93" t="s">
        <v>166</v>
      </c>
      <c r="E16" s="34">
        <v>1800000</v>
      </c>
      <c r="F16" s="35">
        <v>1800000</v>
      </c>
      <c r="G16" s="101" t="s">
        <v>181</v>
      </c>
      <c r="H16" s="68" t="s">
        <v>128</v>
      </c>
      <c r="I16" s="67" t="s">
        <v>178</v>
      </c>
      <c r="J16" s="67" t="s">
        <v>179</v>
      </c>
      <c r="K16" s="103" t="s">
        <v>180</v>
      </c>
      <c r="L16" s="50"/>
      <c r="M16" s="50"/>
      <c r="N16" s="51"/>
    </row>
    <row r="17" spans="1:14" ht="60.75" customHeight="1">
      <c r="A17" s="96" t="s">
        <v>238</v>
      </c>
      <c r="B17" s="95" t="s">
        <v>189</v>
      </c>
      <c r="C17" s="68" t="s">
        <v>275</v>
      </c>
      <c r="D17" s="93" t="s">
        <v>165</v>
      </c>
      <c r="E17" s="34">
        <v>1200000</v>
      </c>
      <c r="F17" s="35">
        <v>1200000</v>
      </c>
      <c r="G17" s="101" t="s">
        <v>181</v>
      </c>
      <c r="H17" s="68" t="s">
        <v>128</v>
      </c>
      <c r="I17" s="67" t="s">
        <v>178</v>
      </c>
      <c r="J17" s="67" t="s">
        <v>179</v>
      </c>
      <c r="K17" s="103" t="s">
        <v>180</v>
      </c>
      <c r="L17" s="50"/>
      <c r="M17" s="50"/>
      <c r="N17" s="51"/>
    </row>
    <row r="18" spans="1:14" ht="90" customHeight="1">
      <c r="A18" s="96" t="s">
        <v>239</v>
      </c>
      <c r="B18" s="95" t="s">
        <v>190</v>
      </c>
      <c r="C18" s="68" t="s">
        <v>276</v>
      </c>
      <c r="D18" s="93" t="s">
        <v>165</v>
      </c>
      <c r="E18" s="34">
        <v>175000</v>
      </c>
      <c r="F18" s="35">
        <v>1200000</v>
      </c>
      <c r="G18" s="101" t="s">
        <v>181</v>
      </c>
      <c r="H18" s="68" t="s">
        <v>128</v>
      </c>
      <c r="I18" s="67" t="s">
        <v>178</v>
      </c>
      <c r="J18" s="67" t="s">
        <v>179</v>
      </c>
      <c r="K18" s="103" t="s">
        <v>180</v>
      </c>
      <c r="L18" s="50"/>
      <c r="M18" s="50"/>
      <c r="N18" s="51"/>
    </row>
    <row r="19" spans="1:14" ht="71.25" customHeight="1">
      <c r="A19" s="96" t="s">
        <v>240</v>
      </c>
      <c r="B19" s="95" t="s">
        <v>191</v>
      </c>
      <c r="C19" s="68" t="s">
        <v>277</v>
      </c>
      <c r="D19" s="93" t="s">
        <v>167</v>
      </c>
      <c r="E19" s="34">
        <v>1000220</v>
      </c>
      <c r="F19" s="35">
        <v>1000220</v>
      </c>
      <c r="G19" s="101" t="s">
        <v>182</v>
      </c>
      <c r="H19" s="68" t="s">
        <v>128</v>
      </c>
      <c r="I19" s="67" t="s">
        <v>178</v>
      </c>
      <c r="J19" s="67" t="s">
        <v>179</v>
      </c>
      <c r="K19" s="103" t="s">
        <v>180</v>
      </c>
      <c r="L19" s="50"/>
      <c r="M19" s="50"/>
      <c r="N19" s="51"/>
    </row>
    <row r="20" spans="1:14" ht="73.5" customHeight="1">
      <c r="A20" s="96" t="s">
        <v>241</v>
      </c>
      <c r="B20" s="95" t="s">
        <v>192</v>
      </c>
      <c r="C20" s="68" t="s">
        <v>278</v>
      </c>
      <c r="D20" s="93" t="s">
        <v>165</v>
      </c>
      <c r="E20" s="34">
        <v>400000</v>
      </c>
      <c r="F20" s="35">
        <v>400000</v>
      </c>
      <c r="G20" s="101" t="s">
        <v>181</v>
      </c>
      <c r="H20" s="68" t="s">
        <v>128</v>
      </c>
      <c r="I20" s="67" t="s">
        <v>178</v>
      </c>
      <c r="J20" s="67" t="s">
        <v>179</v>
      </c>
      <c r="K20" s="103" t="s">
        <v>180</v>
      </c>
      <c r="L20" s="50"/>
      <c r="M20" s="50"/>
      <c r="N20" s="51"/>
    </row>
    <row r="21" spans="1:14" ht="63" customHeight="1">
      <c r="A21" s="96" t="s">
        <v>266</v>
      </c>
      <c r="B21" s="95"/>
      <c r="C21" s="68" t="s">
        <v>284</v>
      </c>
      <c r="D21" s="93" t="s">
        <v>164</v>
      </c>
      <c r="E21" s="34">
        <v>250000</v>
      </c>
      <c r="F21" s="35">
        <v>250000</v>
      </c>
      <c r="G21" s="108" t="s">
        <v>267</v>
      </c>
      <c r="H21" s="109" t="s">
        <v>128</v>
      </c>
      <c r="I21" s="110" t="s">
        <v>178</v>
      </c>
      <c r="J21" s="110" t="s">
        <v>179</v>
      </c>
      <c r="K21" s="117"/>
      <c r="L21" s="111"/>
      <c r="M21" s="111"/>
      <c r="N21" s="112"/>
    </row>
    <row r="22" spans="1:14" ht="63" customHeight="1">
      <c r="A22" s="96" t="s">
        <v>281</v>
      </c>
      <c r="B22" s="157"/>
      <c r="C22" s="68" t="s">
        <v>283</v>
      </c>
      <c r="D22" s="158" t="s">
        <v>164</v>
      </c>
      <c r="E22" s="34">
        <v>500000</v>
      </c>
      <c r="F22" s="35">
        <v>995000</v>
      </c>
      <c r="G22" s="101" t="s">
        <v>282</v>
      </c>
      <c r="H22" s="68" t="s">
        <v>128</v>
      </c>
      <c r="I22" s="67" t="s">
        <v>178</v>
      </c>
      <c r="J22" s="67" t="s">
        <v>179</v>
      </c>
      <c r="K22" s="103" t="s">
        <v>180</v>
      </c>
      <c r="L22" s="50"/>
      <c r="M22" s="50"/>
      <c r="N22" s="51"/>
    </row>
    <row r="23" spans="1:14" ht="63" customHeight="1">
      <c r="A23" s="96" t="s">
        <v>298</v>
      </c>
      <c r="B23" s="95"/>
      <c r="C23" s="161" t="s">
        <v>300</v>
      </c>
      <c r="D23" s="93" t="s">
        <v>164</v>
      </c>
      <c r="E23" s="34">
        <v>980000</v>
      </c>
      <c r="F23" s="35">
        <v>980000</v>
      </c>
      <c r="G23" s="101" t="s">
        <v>181</v>
      </c>
      <c r="H23" s="68" t="s">
        <v>128</v>
      </c>
      <c r="I23" s="67" t="s">
        <v>178</v>
      </c>
      <c r="J23" s="67" t="s">
        <v>179</v>
      </c>
      <c r="K23" s="103"/>
      <c r="L23" s="50"/>
      <c r="M23" s="50"/>
      <c r="N23" s="51"/>
    </row>
    <row r="24" spans="1:14" ht="63" customHeight="1">
      <c r="A24" s="156" t="s">
        <v>299</v>
      </c>
      <c r="B24" s="167"/>
      <c r="C24" s="114" t="s">
        <v>301</v>
      </c>
      <c r="D24" s="168" t="s">
        <v>165</v>
      </c>
      <c r="E24" s="34">
        <v>980000</v>
      </c>
      <c r="F24" s="35">
        <v>980000</v>
      </c>
      <c r="G24" s="108" t="s">
        <v>181</v>
      </c>
      <c r="H24" s="109" t="s">
        <v>128</v>
      </c>
      <c r="I24" s="110" t="s">
        <v>178</v>
      </c>
      <c r="J24" s="110" t="s">
        <v>179</v>
      </c>
      <c r="K24" s="169"/>
      <c r="L24" s="111"/>
      <c r="M24" s="111"/>
      <c r="N24" s="112"/>
    </row>
    <row r="25" spans="1:14" ht="63" customHeight="1">
      <c r="A25" s="116" t="s">
        <v>304</v>
      </c>
      <c r="B25" s="159"/>
      <c r="C25" s="79" t="s">
        <v>305</v>
      </c>
      <c r="D25" s="160" t="s">
        <v>165</v>
      </c>
      <c r="E25" s="34">
        <v>800000</v>
      </c>
      <c r="F25" s="35">
        <v>800000</v>
      </c>
      <c r="G25" s="105" t="s">
        <v>182</v>
      </c>
      <c r="H25" s="79" t="s">
        <v>128</v>
      </c>
      <c r="I25" s="106" t="s">
        <v>178</v>
      </c>
      <c r="J25" s="106" t="s">
        <v>179</v>
      </c>
      <c r="K25" s="118"/>
      <c r="L25" s="54"/>
      <c r="M25" s="54"/>
      <c r="N25" s="55"/>
    </row>
    <row r="26" spans="1:5" ht="12.75">
      <c r="A26" s="24" t="s">
        <v>101</v>
      </c>
      <c r="E26" s="42">
        <f>SUM(E9:E25)</f>
        <v>17115220</v>
      </c>
    </row>
    <row r="27" spans="1:11" ht="12.75">
      <c r="A27" s="213" t="s">
        <v>22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1" ht="12.75">
      <c r="A28" s="181" t="s">
        <v>56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2" ht="12.75">
      <c r="A29" s="213" t="s">
        <v>58</v>
      </c>
      <c r="B29" s="213"/>
      <c r="C29" s="213"/>
      <c r="J29" s="5" t="s">
        <v>93</v>
      </c>
      <c r="K29" s="5"/>
      <c r="L29" s="5"/>
    </row>
    <row r="30" spans="1:12" ht="12.75">
      <c r="A30" s="213" t="s">
        <v>23</v>
      </c>
      <c r="B30" s="213"/>
      <c r="C30" s="213"/>
      <c r="J30" s="32" t="s">
        <v>119</v>
      </c>
      <c r="K30" s="5"/>
      <c r="L30" s="5"/>
    </row>
    <row r="31" spans="1:4" ht="12.75">
      <c r="A31" s="213" t="s">
        <v>49</v>
      </c>
      <c r="B31" s="213"/>
      <c r="C31" s="213"/>
      <c r="D31" s="24" t="s">
        <v>54</v>
      </c>
    </row>
    <row r="32" spans="1:14" ht="12.75">
      <c r="A32" s="213" t="s">
        <v>57</v>
      </c>
      <c r="B32" s="213"/>
      <c r="C32" s="213"/>
      <c r="D32" s="213" t="s">
        <v>73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1:14" ht="12.75">
      <c r="A33" s="213" t="s">
        <v>59</v>
      </c>
      <c r="B33" s="213"/>
      <c r="C33" s="213"/>
      <c r="D33" s="213" t="s">
        <v>74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5" ht="12.75">
      <c r="A34" s="213" t="s">
        <v>60</v>
      </c>
      <c r="B34" s="213"/>
      <c r="C34" s="213"/>
      <c r="D34" s="213" t="s">
        <v>71</v>
      </c>
      <c r="E34" s="213"/>
    </row>
    <row r="35" spans="1:5" ht="12.75">
      <c r="A35" s="213" t="s">
        <v>75</v>
      </c>
      <c r="B35" s="213"/>
      <c r="C35" s="213"/>
      <c r="D35" s="213" t="s">
        <v>72</v>
      </c>
      <c r="E35" s="213"/>
    </row>
    <row r="74" spans="1:14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</row>
    <row r="75" spans="1:14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89" ht="12.75" customHeight="1"/>
  </sheetData>
  <sheetProtection/>
  <mergeCells count="33">
    <mergeCell ref="D35:E35"/>
    <mergeCell ref="A30:C30"/>
    <mergeCell ref="A31:C31"/>
    <mergeCell ref="K5:K7"/>
    <mergeCell ref="J5:J7"/>
    <mergeCell ref="I5:I7"/>
    <mergeCell ref="A29:C29"/>
    <mergeCell ref="A35:C35"/>
    <mergeCell ref="A34:C34"/>
    <mergeCell ref="D33:N33"/>
    <mergeCell ref="A1:N1"/>
    <mergeCell ref="A2:N2"/>
    <mergeCell ref="A4:N4"/>
    <mergeCell ref="N5:N7"/>
    <mergeCell ref="D5:D7"/>
    <mergeCell ref="G5:G7"/>
    <mergeCell ref="E5:E7"/>
    <mergeCell ref="A33:C33"/>
    <mergeCell ref="A74:N74"/>
    <mergeCell ref="A5:A7"/>
    <mergeCell ref="F5:F7"/>
    <mergeCell ref="L5:M5"/>
    <mergeCell ref="B5:B7"/>
    <mergeCell ref="C5:C7"/>
    <mergeCell ref="D32:N32"/>
    <mergeCell ref="A32:C32"/>
    <mergeCell ref="D34:E34"/>
    <mergeCell ref="H5:H7"/>
    <mergeCell ref="A27:K27"/>
    <mergeCell ref="A28:K28"/>
    <mergeCell ref="M6:M7"/>
    <mergeCell ref="L6:L7"/>
    <mergeCell ref="A3:K3"/>
  </mergeCells>
  <printOptions gridLines="1"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179" t="s">
        <v>120</v>
      </c>
      <c r="B1" s="188"/>
      <c r="C1" s="188"/>
      <c r="D1" s="188"/>
      <c r="E1" s="188"/>
      <c r="F1" s="188"/>
    </row>
    <row r="2" spans="1:6" ht="18.75">
      <c r="A2" s="179" t="s">
        <v>126</v>
      </c>
      <c r="B2" s="188"/>
      <c r="C2" s="188"/>
      <c r="D2" s="188"/>
      <c r="E2" s="188"/>
      <c r="F2" s="188"/>
    </row>
    <row r="3" spans="1:5" ht="15.75">
      <c r="A3" s="189" t="s">
        <v>0</v>
      </c>
      <c r="B3" s="180"/>
      <c r="C3" s="180"/>
      <c r="D3" s="180"/>
      <c r="E3" s="180"/>
    </row>
    <row r="4" spans="1:6" ht="18">
      <c r="A4" s="190" t="s">
        <v>109</v>
      </c>
      <c r="B4" s="190"/>
      <c r="C4" s="190"/>
      <c r="D4" s="190"/>
      <c r="E4" s="190"/>
      <c r="F4" s="190"/>
    </row>
    <row r="5" spans="1:6" ht="18">
      <c r="A5" s="190" t="s">
        <v>108</v>
      </c>
      <c r="B5" s="190"/>
      <c r="C5" s="190"/>
      <c r="D5" s="190"/>
      <c r="E5" s="190"/>
      <c r="F5" s="190"/>
    </row>
    <row r="7" spans="1:6" ht="12.75" customHeight="1">
      <c r="A7" s="184" t="s">
        <v>86</v>
      </c>
      <c r="B7" s="186" t="s">
        <v>16</v>
      </c>
      <c r="C7" s="182" t="s">
        <v>17</v>
      </c>
      <c r="D7" s="186" t="s">
        <v>19</v>
      </c>
      <c r="E7" s="182" t="s">
        <v>38</v>
      </c>
      <c r="F7" s="182" t="s">
        <v>285</v>
      </c>
    </row>
    <row r="8" spans="1:6" ht="12.75">
      <c r="A8" s="195"/>
      <c r="B8" s="187"/>
      <c r="C8" s="183"/>
      <c r="D8" s="187"/>
      <c r="E8" s="183"/>
      <c r="F8" s="183"/>
    </row>
    <row r="9" spans="1:6" ht="12.75" customHeight="1">
      <c r="A9" s="195"/>
      <c r="B9" s="187"/>
      <c r="C9" s="183"/>
      <c r="D9" s="187"/>
      <c r="E9" s="183"/>
      <c r="F9" s="183"/>
    </row>
    <row r="10" spans="1:6" ht="12.75">
      <c r="A10" s="185"/>
      <c r="B10" s="187"/>
      <c r="C10" s="183"/>
      <c r="D10" s="187"/>
      <c r="E10" s="183"/>
      <c r="F10" s="183"/>
    </row>
    <row r="11" spans="1:6" ht="50.25" customHeight="1">
      <c r="A11" s="19" t="s">
        <v>84</v>
      </c>
      <c r="B11" s="9" t="s">
        <v>48</v>
      </c>
      <c r="C11" s="9" t="s">
        <v>48</v>
      </c>
      <c r="D11" s="9" t="s">
        <v>48</v>
      </c>
      <c r="E11" s="2" t="s">
        <v>92</v>
      </c>
      <c r="F11" s="56" t="s">
        <v>286</v>
      </c>
    </row>
    <row r="12" spans="1:6" ht="51">
      <c r="A12" s="124"/>
      <c r="B12" s="100"/>
      <c r="C12" s="89" t="s">
        <v>130</v>
      </c>
      <c r="D12" s="121">
        <v>1700000</v>
      </c>
      <c r="E12" s="98" t="s">
        <v>128</v>
      </c>
      <c r="F12" s="131" t="s">
        <v>131</v>
      </c>
    </row>
    <row r="13" spans="1:6" ht="38.25" customHeight="1">
      <c r="A13" s="125"/>
      <c r="B13" s="122"/>
      <c r="C13" s="94" t="s">
        <v>132</v>
      </c>
      <c r="D13" s="123">
        <v>1532907.49</v>
      </c>
      <c r="E13" s="67" t="s">
        <v>128</v>
      </c>
      <c r="F13" s="132" t="s">
        <v>131</v>
      </c>
    </row>
    <row r="14" spans="1:6" ht="75.75" customHeight="1">
      <c r="A14" s="125"/>
      <c r="B14" s="122"/>
      <c r="C14" s="94" t="s">
        <v>138</v>
      </c>
      <c r="D14" s="123">
        <v>2100000</v>
      </c>
      <c r="E14" s="67" t="s">
        <v>137</v>
      </c>
      <c r="F14" s="132" t="s">
        <v>139</v>
      </c>
    </row>
    <row r="15" spans="1:6" ht="66.75" customHeight="1">
      <c r="A15" s="125"/>
      <c r="B15" s="122"/>
      <c r="C15" s="67" t="s">
        <v>287</v>
      </c>
      <c r="D15" s="123">
        <v>1700000</v>
      </c>
      <c r="E15" s="67" t="s">
        <v>127</v>
      </c>
      <c r="F15" s="132" t="s">
        <v>139</v>
      </c>
    </row>
    <row r="16" spans="1:6" ht="54.75" customHeight="1">
      <c r="A16" s="125"/>
      <c r="B16" s="122"/>
      <c r="C16" s="94" t="s">
        <v>140</v>
      </c>
      <c r="D16" s="123">
        <v>2000000</v>
      </c>
      <c r="E16" s="67" t="s">
        <v>127</v>
      </c>
      <c r="F16" s="132" t="s">
        <v>139</v>
      </c>
    </row>
    <row r="17" spans="1:6" ht="45" customHeight="1">
      <c r="A17" s="125"/>
      <c r="B17" s="122"/>
      <c r="C17" s="94" t="s">
        <v>141</v>
      </c>
      <c r="D17" s="123">
        <v>2000000</v>
      </c>
      <c r="E17" s="67" t="s">
        <v>128</v>
      </c>
      <c r="F17" s="132" t="s">
        <v>139</v>
      </c>
    </row>
    <row r="18" spans="1:6" ht="54" customHeight="1">
      <c r="A18" s="125"/>
      <c r="B18" s="122"/>
      <c r="C18" s="94" t="s">
        <v>142</v>
      </c>
      <c r="D18" s="123">
        <v>9400000</v>
      </c>
      <c r="E18" s="67" t="s">
        <v>127</v>
      </c>
      <c r="F18" s="132" t="s">
        <v>143</v>
      </c>
    </row>
    <row r="19" spans="1:6" ht="151.5" customHeight="1">
      <c r="A19" s="126"/>
      <c r="B19" s="127"/>
      <c r="C19" s="128" t="s">
        <v>146</v>
      </c>
      <c r="D19" s="129">
        <v>2548606.84</v>
      </c>
      <c r="E19" s="106" t="s">
        <v>128</v>
      </c>
      <c r="F19" s="130" t="s">
        <v>183</v>
      </c>
    </row>
    <row r="22" ht="12.75">
      <c r="D22" s="5" t="s">
        <v>93</v>
      </c>
    </row>
    <row r="23" ht="12.75">
      <c r="D23" s="32" t="s">
        <v>119</v>
      </c>
    </row>
    <row r="25" spans="1:2" ht="30" customHeight="1">
      <c r="A25" s="216"/>
      <c r="B25" s="216"/>
    </row>
    <row r="26" spans="1:2" ht="39" customHeight="1">
      <c r="A26" s="216"/>
      <c r="B26" s="216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6:B26"/>
    <mergeCell ref="A3:E3"/>
    <mergeCell ref="A25:B25"/>
    <mergeCell ref="B7:B10"/>
    <mergeCell ref="A7:A10"/>
  </mergeCells>
  <printOptions gridLines="1" horizontalCentered="1" verticalCentered="1"/>
  <pageMargins left="0.3937007874015748" right="0.3937007874015748" top="0.3937007874015748" bottom="0.3937007874015748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carmelo</cp:lastModifiedBy>
  <cp:lastPrinted>2018-12-14T08:01:06Z</cp:lastPrinted>
  <dcterms:created xsi:type="dcterms:W3CDTF">2016-06-08T15:54:56Z</dcterms:created>
  <dcterms:modified xsi:type="dcterms:W3CDTF">2018-12-14T08:39:27Z</dcterms:modified>
  <cp:category/>
  <cp:version/>
  <cp:contentType/>
  <cp:contentStatus/>
</cp:coreProperties>
</file>