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o4194146\Desktop\IV^ TRIMESTRE 2022\FOGLI DI LAVORO\"/>
    </mc:Choice>
  </mc:AlternateContent>
  <bookViews>
    <workbookView xWindow="0" yWindow="0" windowWidth="28800" windowHeight="12330"/>
  </bookViews>
  <sheets>
    <sheet name="ALLEGATO 1" sheetId="1" r:id="rId1"/>
  </sheets>
  <definedNames>
    <definedName name="_xlnm.Print_Titles" localSheetId="0">'ALLEGATO 1'!$3:$3</definedName>
  </definedNames>
  <calcPr calcId="162913"/>
</workbook>
</file>

<file path=xl/calcChain.xml><?xml version="1.0" encoding="utf-8"?>
<calcChain xmlns="http://schemas.openxmlformats.org/spreadsheetml/2006/main">
  <c r="AC167" i="1" l="1"/>
  <c r="E168" i="1" l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D168" i="1"/>
  <c r="AC168" i="1" l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29" i="1"/>
  <c r="AC28" i="1"/>
  <c r="AC27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4" i="1"/>
</calcChain>
</file>

<file path=xl/sharedStrings.xml><?xml version="1.0" encoding="utf-8"?>
<sst xmlns="http://schemas.openxmlformats.org/spreadsheetml/2006/main" count="357" uniqueCount="195">
  <si>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</si>
  <si>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</si>
  <si>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</si>
  <si>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</si>
  <si>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</si>
  <si>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</si>
  <si>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</si>
  <si>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</si>
  <si>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</si>
  <si>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</si>
  <si>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</si>
  <si>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</si>
  <si>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</si>
  <si>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</si>
  <si>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</si>
  <si>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</si>
  <si>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</si>
  <si>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</si>
  <si>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</si>
  <si>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</si>
  <si>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</si>
  <si>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</si>
  <si>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</si>
  <si>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</si>
  <si>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</si>
  <si>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</si>
  <si>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</si>
  <si>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</si>
  <si>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AREA FARMACEUTICA TERRITORIALE</t>
  </si>
  <si>
    <t>47 PHT-FARMACIA TERR. PHT</t>
  </si>
  <si>
    <t>57 F06-FARMACIA TERR. TRIGGIANO</t>
  </si>
  <si>
    <t>59 F11-NON USARE (vedi F16)</t>
  </si>
  <si>
    <t>61 F16-FARMACIA TERR. CTO - BARI</t>
  </si>
  <si>
    <t>63 F21-FARMACIA TERR. RUTIGLIANO</t>
  </si>
  <si>
    <t>64 F22-FARMACIA TERR. MOLA</t>
  </si>
  <si>
    <t>66 F26-FARMACIA TERR. BITONTO</t>
  </si>
  <si>
    <t>94 FAT-FARMACIA TERR. PUTIGNANO</t>
  </si>
  <si>
    <t>115 FTA-FARMACIA TERR. ALTAMURA</t>
  </si>
  <si>
    <t>116 FTC-FARMACIA TERR. ACQUAVIVA</t>
  </si>
  <si>
    <t>130 AG4-FARMACIA TERR. MOLFETTA-GIOVINAZZO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</si>
  <si>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</si>
  <si>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</si>
  <si>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</si>
  <si>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</si>
  <si>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</si>
  <si>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</si>
  <si>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</si>
  <si>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</si>
  <si>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</si>
  <si>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</si>
  <si>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</si>
  <si>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</si>
  <si>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</si>
  <si>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</si>
  <si>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</si>
  <si>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</si>
  <si>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</si>
  <si>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</si>
  <si>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</si>
  <si>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</si>
  <si>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</si>
  <si>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</si>
  <si>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</si>
  <si>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</si>
  <si>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</si>
  <si>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</si>
  <si>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</si>
  <si>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</si>
  <si>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</si>
  <si>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</si>
  <si>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</si>
  <si>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</si>
  <si>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</si>
  <si>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</si>
  <si>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</si>
  <si>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</si>
  <si>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</si>
  <si>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</si>
  <si>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</si>
  <si>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</si>
  <si>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</si>
  <si>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</si>
  <si>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</si>
  <si>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</si>
  <si>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</si>
  <si>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</si>
  <si>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</si>
  <si>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ASSISTENZA TERRITORIALE</t>
  </si>
  <si>
    <t>168 DIPARTIMENTO ASSISTENZA TERRITORIALE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</si>
  <si>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</si>
  <si>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</si>
  <si>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</si>
  <si>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</si>
  <si>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</si>
  <si>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</si>
  <si>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</si>
  <si>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</si>
  <si>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</si>
  <si>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</si>
  <si>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</si>
  <si>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</si>
  <si>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</si>
  <si>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</si>
  <si>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</si>
  <si>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</si>
  <si>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</si>
  <si>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</si>
  <si>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</si>
  <si>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</si>
  <si>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</si>
  <si>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</si>
  <si>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</si>
  <si>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</si>
  <si>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</si>
  <si>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</si>
  <si>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</si>
  <si>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</si>
  <si>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</si>
  <si>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</si>
  <si>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</si>
  <si>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</si>
  <si>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</si>
  <si>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</si>
  <si>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</si>
  <si>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</si>
  <si>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</si>
  <si>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</si>
  <si>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</si>
  <si>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</si>
  <si>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</si>
  <si>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</si>
  <si>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</si>
  <si>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</si>
  <si>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</si>
  <si>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</si>
  <si>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</si>
  <si>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</si>
  <si>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</si>
  <si>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</si>
  <si>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</si>
  <si>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</si>
  <si>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</si>
  <si>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</si>
  <si>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</si>
  <si>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</si>
  <si>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</si>
  <si>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</si>
  <si>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</si>
  <si>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101 NOC-OSP. NOCI</t>
  </si>
  <si>
    <t>EMERGENZA 118</t>
  </si>
  <si>
    <t>83 118-EMERGENZA 118</t>
  </si>
  <si>
    <t>FORMAZIONE</t>
  </si>
  <si>
    <t>142 UFO-FORMAZIONE</t>
  </si>
  <si>
    <t>NPIA</t>
  </si>
  <si>
    <t>167 NPIA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</si>
  <si>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</si>
  <si>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</si>
  <si>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</si>
  <si>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</si>
  <si>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</si>
  <si>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</si>
  <si>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</si>
  <si>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</si>
  <si>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</si>
  <si>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</si>
  <si>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</si>
  <si>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</si>
  <si>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</si>
  <si>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</si>
  <si>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</si>
  <si>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</si>
  <si>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</si>
  <si>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</si>
  <si>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</si>
  <si>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</si>
  <si>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</si>
  <si>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</si>
  <si>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</si>
  <si>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</si>
  <si>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</si>
  <si>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</si>
  <si>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</si>
  <si>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</si>
  <si>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</si>
  <si>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</si>
  <si>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UOC INGEGNERIA CLINICA</t>
  </si>
  <si>
    <t>80 T89-ING.CLINICA-MANUTENZIONI ELETTROMEDICALI</t>
  </si>
  <si>
    <t>UOGRC</t>
  </si>
  <si>
    <t>107 SPEC. EST. "LAB.ANAL, RX, FKT, BRANCHE A VISITA"</t>
  </si>
  <si>
    <t>149 AG6-STRUT. ACCR. "CASE DI CURA E STRUT. RIABIL."</t>
  </si>
  <si>
    <t>164 PROGETTO SCAP</t>
  </si>
  <si>
    <t xml:space="preserve">Totale </t>
  </si>
  <si>
    <t xml:space="preserve">N. IMPRESE CREDITRICI:  </t>
  </si>
  <si>
    <t>TOTALE</t>
  </si>
  <si>
    <t>ALTRE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</si>
</sst>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.5"/>
      <color indexed="63"/>
      <name val="Verdana"/>
      <family val="2"/>
    </font>
    <font>
      <sz val="9"/>
      <color indexed="63"/>
      <name val="Verdana"/>
      <family val="2"/>
    </font>
    <font>
      <sz val="10"/>
      <color indexed="63"/>
      <name val="Verdana"/>
      <family val="2"/>
    </font>
    <font>
      <b/>
      <sz val="8"/>
      <color indexed="63"/>
      <name val="Verdana"/>
      <family val="2"/>
    </font>
    <font>
      <b/>
      <sz val="10"/>
      <color indexed="63"/>
      <name val="Verdana"/>
      <family val="2"/>
    </font>
    <font>
      <b/>
      <u/>
      <sz val="8"/>
      <color indexed="63"/>
      <name val="Verdana"/>
      <family val="2"/>
    </font>
    <font>
      <b/>
      <u/>
      <sz val="10"/>
      <color indexed="6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4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4" borderId="5" xfId="1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49" fontId="7" fillId="4" borderId="3" xfId="1" applyNumberFormat="1" applyFont="1" applyFill="1" applyBorder="1" applyAlignment="1">
      <alignment vertical="center" wrapText="1"/>
    </xf>
    <xf numFmtId="49" fontId="7" fillId="4" borderId="4" xfId="1" applyNumberFormat="1" applyFont="1" applyFill="1" applyBorder="1" applyAlignment="1">
      <alignment vertical="center" wrapText="1"/>
    </xf>
    <xf numFmtId="4" fontId="8" fillId="4" borderId="1" xfId="1" applyNumberFormat="1" applyFont="1" applyFill="1" applyBorder="1" applyAlignment="1">
      <alignment horizontal="right" vertical="center" wrapText="1"/>
    </xf>
    <xf numFmtId="4" fontId="8" fillId="4" borderId="3" xfId="1" applyNumberFormat="1" applyFont="1" applyFill="1" applyBorder="1" applyAlignment="1">
      <alignment horizontal="right" vertical="center" wrapText="1"/>
    </xf>
    <xf numFmtId="4" fontId="8" fillId="4" borderId="5" xfId="1" applyNumberFormat="1" applyFont="1" applyFill="1" applyBorder="1" applyAlignment="1">
      <alignment horizontal="right" vertical="center" wrapText="1"/>
    </xf>
    <xf numFmtId="4" fontId="8" fillId="2" borderId="15" xfId="0" applyNumberFormat="1" applyFont="1" applyFill="1" applyBorder="1" applyAlignment="1">
      <alignment horizontal="right" vertical="center"/>
    </xf>
    <xf numFmtId="4" fontId="6" fillId="2" borderId="16" xfId="0" applyNumberFormat="1" applyFont="1" applyFill="1" applyBorder="1" applyAlignment="1">
      <alignment horizontal="right" vertical="center"/>
    </xf>
    <xf numFmtId="4" fontId="8" fillId="4" borderId="17" xfId="1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vertical="center" wrapText="1"/>
    </xf>
    <xf numFmtId="4" fontId="8" fillId="2" borderId="18" xfId="0" applyNumberFormat="1" applyFont="1" applyFill="1" applyBorder="1" applyAlignment="1">
      <alignment horizontal="right" vertical="center"/>
    </xf>
    <xf numFmtId="4" fontId="6" fillId="2" borderId="19" xfId="0" applyNumberFormat="1" applyFont="1" applyFill="1" applyBorder="1" applyAlignment="1">
      <alignment horizontal="right" vertical="center"/>
    </xf>
    <xf numFmtId="0" fontId="0" fillId="0" borderId="20" xfId="0" applyBorder="1"/>
    <xf numFmtId="0" fontId="0" fillId="0" borderId="0" xfId="0" applyBorder="1"/>
    <xf numFmtId="49" fontId="4" fillId="4" borderId="17" xfId="1" applyNumberFormat="1" applyFont="1" applyFill="1" applyBorder="1" applyAlignment="1">
      <alignment horizontal="center" vertical="center" wrapText="1"/>
    </xf>
    <xf numFmtId="4" fontId="6" fillId="2" borderId="21" xfId="0" applyNumberFormat="1" applyFont="1" applyFill="1" applyBorder="1" applyAlignment="1">
      <alignment horizontal="right" vertical="center"/>
    </xf>
    <xf numFmtId="4" fontId="8" fillId="5" borderId="15" xfId="1" applyNumberFormat="1" applyFont="1" applyFill="1" applyBorder="1" applyAlignment="1">
      <alignment horizontal="right" vertical="center" wrapText="1"/>
    </xf>
    <xf numFmtId="4" fontId="8" fillId="5" borderId="22" xfId="1" applyNumberFormat="1" applyFont="1" applyFill="1" applyBorder="1" applyAlignment="1">
      <alignment horizontal="right" vertical="center" wrapText="1"/>
    </xf>
    <xf numFmtId="49" fontId="9" fillId="4" borderId="3" xfId="1" applyNumberFormat="1" applyFont="1" applyFill="1" applyBorder="1" applyAlignment="1">
      <alignment vertical="center" wrapText="1"/>
    </xf>
    <xf numFmtId="49" fontId="9" fillId="4" borderId="4" xfId="1" applyNumberFormat="1" applyFont="1" applyFill="1" applyBorder="1" applyAlignment="1">
      <alignment vertical="center" wrapText="1"/>
    </xf>
    <xf numFmtId="4" fontId="10" fillId="4" borderId="1" xfId="1" applyNumberFormat="1" applyFont="1" applyFill="1" applyBorder="1" applyAlignment="1">
      <alignment horizontal="right" vertical="center" wrapText="1"/>
    </xf>
    <xf numFmtId="4" fontId="10" fillId="4" borderId="3" xfId="1" applyNumberFormat="1" applyFont="1" applyFill="1" applyBorder="1" applyAlignment="1">
      <alignment horizontal="right"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69"/>
  <sheetViews>
    <sheetView tabSelected="1" workbookViewId="0">
      <pane xSplit="8" ySplit="13" topLeftCell="I161" activePane="bottomRight" state="frozen"/>
      <selection pane="topRight" activeCell="I1" sqref="I1"/>
      <selection pane="bottomLeft" activeCell="A14" sqref="A14"/>
      <selection pane="bottomRight" activeCell="B175" sqref="B175"/>
    </sheetView>
  </sheetViews>
  <sheetFormatPr defaultRowHeight="12.75" x14ac:dyDescent="0.2"/>
  <cols>
    <col min="1" max="1" width="30.85546875" customWidth="1"/>
    <col min="2" max="2" width="27.42578125" customWidth="1"/>
    <col min="3" max="3" width="9.5703125" customWidth="1"/>
    <col min="4" max="9" width="14" customWidth="1"/>
    <col min="10" max="12" width="15.140625" bestFit="1" customWidth="1"/>
    <col min="13" max="17" width="16.42578125" bestFit="1" customWidth="1"/>
    <col min="18" max="18" width="15.140625" bestFit="1" customWidth="1"/>
    <col min="19" max="19" width="16.42578125" bestFit="1" customWidth="1"/>
    <col min="20" max="20" width="15.140625" bestFit="1" customWidth="1"/>
    <col min="21" max="27" width="16.42578125" bestFit="1" customWidth="1"/>
    <col min="28" max="29" width="17.85546875" bestFit="1" customWidth="1"/>
  </cols>
  <sheetData>
    <row r="1" spans="1:168" ht="25.5" customHeight="1" thickBot="1" x14ac:dyDescent="0.25">
      <c r="A1" s="1" t="s">
        <v>192</v>
      </c>
      <c r="B1" s="2">
        <v>2697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</row>
    <row r="2" spans="1:168" ht="12.75" customHeight="1" thickBot="1" x14ac:dyDescent="0.25"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</row>
    <row r="3" spans="1:168" ht="30" customHeight="1" thickBot="1" x14ac:dyDescent="0.25">
      <c r="A3" s="3" t="s">
        <v>0</v>
      </c>
      <c r="B3" s="4" t="s">
        <v>1</v>
      </c>
      <c r="C3" s="5" t="s">
        <v>2</v>
      </c>
      <c r="D3" s="3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6" t="s">
        <v>26</v>
      </c>
      <c r="AB3" s="31" t="s">
        <v>27</v>
      </c>
      <c r="AC3" s="5" t="s">
        <v>193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</row>
    <row r="4" spans="1:168" ht="22.5" x14ac:dyDescent="0.2">
      <c r="A4" s="7" t="s">
        <v>28</v>
      </c>
      <c r="B4" s="8" t="s">
        <v>29</v>
      </c>
      <c r="C4" s="7"/>
      <c r="D4" s="9"/>
      <c r="E4" s="10"/>
      <c r="F4" s="10"/>
      <c r="G4" s="10"/>
      <c r="H4" s="10"/>
      <c r="I4" s="10"/>
      <c r="J4" s="10"/>
      <c r="K4" s="10"/>
      <c r="L4" s="10"/>
      <c r="M4" s="10">
        <v>-1761.8</v>
      </c>
      <c r="N4" s="10">
        <v>2322.94</v>
      </c>
      <c r="O4" s="10">
        <v>16718.559999999998</v>
      </c>
      <c r="P4" s="10">
        <v>7622.7400000000007</v>
      </c>
      <c r="Q4" s="10">
        <v>-31205.100000000002</v>
      </c>
      <c r="R4" s="10">
        <v>-7071.5599999999995</v>
      </c>
      <c r="S4" s="10">
        <v>-2343.3600000000006</v>
      </c>
      <c r="T4" s="10"/>
      <c r="U4" s="10"/>
      <c r="V4" s="10"/>
      <c r="W4" s="10">
        <v>-24339.65</v>
      </c>
      <c r="X4" s="10"/>
      <c r="Y4" s="10"/>
      <c r="Z4" s="10"/>
      <c r="AA4" s="10"/>
      <c r="AB4" s="28"/>
      <c r="AC4" s="22">
        <f>SUM(D4:AB4)</f>
        <v>-40057.230000000003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</row>
    <row r="5" spans="1:168" ht="22.5" x14ac:dyDescent="0.2">
      <c r="A5" s="11" t="s">
        <v>28</v>
      </c>
      <c r="B5" s="12" t="s">
        <v>30</v>
      </c>
      <c r="C5" s="11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v>-11.560000000000002</v>
      </c>
      <c r="S5" s="14"/>
      <c r="T5" s="14">
        <v>229.99999999999997</v>
      </c>
      <c r="U5" s="14">
        <v>515.33000000000004</v>
      </c>
      <c r="V5" s="14">
        <v>5501.91</v>
      </c>
      <c r="W5" s="14">
        <v>2307.3900000000003</v>
      </c>
      <c r="X5" s="14">
        <v>-5157.4399999999996</v>
      </c>
      <c r="Y5" s="14">
        <v>2297.13</v>
      </c>
      <c r="Z5" s="14">
        <v>386.21</v>
      </c>
      <c r="AA5" s="14">
        <v>538.65</v>
      </c>
      <c r="AB5" s="23"/>
      <c r="AC5" s="22">
        <f t="shared" ref="AC5:AC26" si="0">SUM(D5:AB5)</f>
        <v>6607.62</v>
      </c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</row>
    <row r="6" spans="1:168" ht="22.5" x14ac:dyDescent="0.2">
      <c r="A6" s="11" t="s">
        <v>28</v>
      </c>
      <c r="B6" s="12" t="s">
        <v>31</v>
      </c>
      <c r="C6" s="11"/>
      <c r="D6" s="13"/>
      <c r="E6" s="14"/>
      <c r="F6" s="14"/>
      <c r="G6" s="14"/>
      <c r="H6" s="14"/>
      <c r="I6" s="14"/>
      <c r="J6" s="14"/>
      <c r="K6" s="14"/>
      <c r="L6" s="14">
        <v>1239.51</v>
      </c>
      <c r="M6" s="14">
        <v>1546.4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3"/>
      <c r="AC6" s="22">
        <f t="shared" si="0"/>
        <v>2785.91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</row>
    <row r="7" spans="1:168" ht="22.5" x14ac:dyDescent="0.2">
      <c r="A7" s="11" t="s">
        <v>28</v>
      </c>
      <c r="B7" s="12" t="s">
        <v>32</v>
      </c>
      <c r="C7" s="11"/>
      <c r="D7" s="13"/>
      <c r="E7" s="14"/>
      <c r="F7" s="14"/>
      <c r="G7" s="14"/>
      <c r="H7" s="14"/>
      <c r="I7" s="14"/>
      <c r="J7" s="14">
        <v>-637.80000000000007</v>
      </c>
      <c r="K7" s="14">
        <v>119.91</v>
      </c>
      <c r="L7" s="14">
        <v>4805.13</v>
      </c>
      <c r="M7" s="14">
        <v>2387.7399999999998</v>
      </c>
      <c r="N7" s="14">
        <v>14871.19</v>
      </c>
      <c r="O7" s="14">
        <v>4682.3</v>
      </c>
      <c r="P7" s="14">
        <v>1944.71</v>
      </c>
      <c r="Q7" s="14">
        <v>9133.2999999999993</v>
      </c>
      <c r="R7" s="14">
        <v>6596.51</v>
      </c>
      <c r="S7" s="14">
        <v>2922.27</v>
      </c>
      <c r="T7" s="14">
        <v>6088.3600000000006</v>
      </c>
      <c r="U7" s="14">
        <v>71119.22</v>
      </c>
      <c r="V7" s="14">
        <v>126112.73000000001</v>
      </c>
      <c r="W7" s="14">
        <v>88484.92</v>
      </c>
      <c r="X7" s="14">
        <v>110584.98999999999</v>
      </c>
      <c r="Y7" s="14">
        <v>199686.84999999998</v>
      </c>
      <c r="Z7" s="14">
        <v>3135.17</v>
      </c>
      <c r="AA7" s="14">
        <v>15772.100000000004</v>
      </c>
      <c r="AB7" s="23">
        <v>65504.020000000004</v>
      </c>
      <c r="AC7" s="22">
        <f t="shared" si="0"/>
        <v>733313.62</v>
      </c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</row>
    <row r="8" spans="1:168" ht="22.5" x14ac:dyDescent="0.2">
      <c r="A8" s="11" t="s">
        <v>28</v>
      </c>
      <c r="B8" s="12" t="s">
        <v>33</v>
      </c>
      <c r="C8" s="11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5193.8999999999996</v>
      </c>
      <c r="V8" s="14">
        <v>-5610.53</v>
      </c>
      <c r="W8" s="14">
        <v>-357.79999999999995</v>
      </c>
      <c r="X8" s="14">
        <v>2274.3500000000004</v>
      </c>
      <c r="Y8" s="14">
        <v>3075.4700000000043</v>
      </c>
      <c r="Z8" s="14">
        <v>4792.83</v>
      </c>
      <c r="AA8" s="14">
        <v>609.18000000000006</v>
      </c>
      <c r="AB8" s="23">
        <v>5721.23</v>
      </c>
      <c r="AC8" s="22">
        <f t="shared" si="0"/>
        <v>15698.630000000005</v>
      </c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</row>
    <row r="9" spans="1:168" ht="22.5" x14ac:dyDescent="0.2">
      <c r="A9" s="11" t="s">
        <v>28</v>
      </c>
      <c r="B9" s="12" t="s">
        <v>34</v>
      </c>
      <c r="C9" s="11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>
        <v>2211.4300000000003</v>
      </c>
      <c r="Z9" s="14">
        <v>646.30000000000007</v>
      </c>
      <c r="AA9" s="14"/>
      <c r="AB9" s="23"/>
      <c r="AC9" s="22">
        <f t="shared" si="0"/>
        <v>2857.7300000000005</v>
      </c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</row>
    <row r="10" spans="1:168" ht="22.5" x14ac:dyDescent="0.2">
      <c r="A10" s="11" t="s">
        <v>28</v>
      </c>
      <c r="B10" s="12" t="s">
        <v>35</v>
      </c>
      <c r="C10" s="11"/>
      <c r="D10" s="13"/>
      <c r="E10" s="14"/>
      <c r="F10" s="14"/>
      <c r="G10" s="14"/>
      <c r="H10" s="14"/>
      <c r="I10" s="14"/>
      <c r="J10" s="14"/>
      <c r="K10" s="14">
        <v>-960</v>
      </c>
      <c r="L10" s="14"/>
      <c r="M10" s="14">
        <v>757.89</v>
      </c>
      <c r="N10" s="14"/>
      <c r="O10" s="14">
        <v>-413.63</v>
      </c>
      <c r="P10" s="14">
        <v>-1389.72</v>
      </c>
      <c r="Q10" s="14"/>
      <c r="R10" s="14"/>
      <c r="S10" s="14"/>
      <c r="T10" s="14">
        <v>143.96</v>
      </c>
      <c r="U10" s="14">
        <v>12.32</v>
      </c>
      <c r="V10" s="14">
        <v>-191.2</v>
      </c>
      <c r="W10" s="14"/>
      <c r="X10" s="14"/>
      <c r="Y10" s="14">
        <v>-4791.5200000000004</v>
      </c>
      <c r="Z10" s="14">
        <v>3228.3</v>
      </c>
      <c r="AA10" s="14">
        <v>1596.8200000000002</v>
      </c>
      <c r="AB10" s="23">
        <v>-1656.1299999999997</v>
      </c>
      <c r="AC10" s="22">
        <f t="shared" si="0"/>
        <v>-3662.91</v>
      </c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</row>
    <row r="11" spans="1:168" ht="22.5" x14ac:dyDescent="0.2">
      <c r="A11" s="11" t="s">
        <v>28</v>
      </c>
      <c r="B11" s="12" t="s">
        <v>36</v>
      </c>
      <c r="C11" s="11"/>
      <c r="D11" s="13"/>
      <c r="E11" s="14"/>
      <c r="F11" s="14"/>
      <c r="G11" s="14"/>
      <c r="H11" s="14"/>
      <c r="I11" s="14"/>
      <c r="J11" s="14"/>
      <c r="K11" s="14"/>
      <c r="L11" s="14"/>
      <c r="M11" s="14">
        <v>-161.62</v>
      </c>
      <c r="N11" s="14">
        <v>-1240.8</v>
      </c>
      <c r="O11" s="14">
        <v>-230.01000000000002</v>
      </c>
      <c r="P11" s="14"/>
      <c r="Q11" s="14"/>
      <c r="R11" s="14">
        <v>1163.9999999999998</v>
      </c>
      <c r="S11" s="14"/>
      <c r="T11" s="14"/>
      <c r="U11" s="14">
        <v>1017.1000000000001</v>
      </c>
      <c r="V11" s="14">
        <v>647.1</v>
      </c>
      <c r="W11" s="14">
        <v>41.04</v>
      </c>
      <c r="X11" s="14"/>
      <c r="Y11" s="14">
        <v>1713.0600000000002</v>
      </c>
      <c r="Z11" s="14"/>
      <c r="AA11" s="14"/>
      <c r="AB11" s="23">
        <v>-327.61</v>
      </c>
      <c r="AC11" s="22">
        <f t="shared" si="0"/>
        <v>2622.2599999999998</v>
      </c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</row>
    <row r="12" spans="1:168" ht="22.5" x14ac:dyDescent="0.2">
      <c r="A12" s="11" t="s">
        <v>28</v>
      </c>
      <c r="B12" s="12" t="s">
        <v>37</v>
      </c>
      <c r="C12" s="11"/>
      <c r="D12" s="13"/>
      <c r="E12" s="14"/>
      <c r="F12" s="14"/>
      <c r="G12" s="14"/>
      <c r="H12" s="14"/>
      <c r="I12" s="14"/>
      <c r="J12" s="14"/>
      <c r="K12" s="14"/>
      <c r="L12" s="14"/>
      <c r="M12" s="14">
        <v>-78.100000000000009</v>
      </c>
      <c r="N12" s="14"/>
      <c r="O12" s="14"/>
      <c r="P12" s="14">
        <v>5.0600000000000005</v>
      </c>
      <c r="Q12" s="14"/>
      <c r="R12" s="14">
        <v>11301.58</v>
      </c>
      <c r="S12" s="14"/>
      <c r="T12" s="14"/>
      <c r="U12" s="14">
        <v>188.56999999999996</v>
      </c>
      <c r="V12" s="14"/>
      <c r="W12" s="14">
        <v>5707.6500000000005</v>
      </c>
      <c r="X12" s="14">
        <v>1933.91</v>
      </c>
      <c r="Y12" s="14"/>
      <c r="Z12" s="14"/>
      <c r="AA12" s="14"/>
      <c r="AB12" s="23">
        <v>182.93</v>
      </c>
      <c r="AC12" s="22">
        <f t="shared" si="0"/>
        <v>19241.599999999999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</row>
    <row r="13" spans="1:168" ht="22.5" x14ac:dyDescent="0.2">
      <c r="A13" s="11" t="s">
        <v>28</v>
      </c>
      <c r="B13" s="12" t="s">
        <v>38</v>
      </c>
      <c r="C13" s="11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v>4.97</v>
      </c>
      <c r="S13" s="14"/>
      <c r="T13" s="14"/>
      <c r="U13" s="14"/>
      <c r="V13" s="14"/>
      <c r="W13" s="14"/>
      <c r="X13" s="14"/>
      <c r="Y13" s="14"/>
      <c r="Z13" s="14">
        <v>436.49</v>
      </c>
      <c r="AA13" s="14">
        <v>624</v>
      </c>
      <c r="AB13" s="23">
        <v>202449.03999999978</v>
      </c>
      <c r="AC13" s="22">
        <f t="shared" si="0"/>
        <v>203514.49999999977</v>
      </c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</row>
    <row r="14" spans="1:168" ht="22.5" x14ac:dyDescent="0.2">
      <c r="A14" s="11" t="s">
        <v>28</v>
      </c>
      <c r="B14" s="12" t="s">
        <v>39</v>
      </c>
      <c r="C14" s="11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>
        <v>-153</v>
      </c>
      <c r="P14" s="14"/>
      <c r="Q14" s="14">
        <v>-156.49</v>
      </c>
      <c r="R14" s="14">
        <v>3039.46</v>
      </c>
      <c r="S14" s="14"/>
      <c r="T14" s="14"/>
      <c r="U14" s="14">
        <v>12186.159999999998</v>
      </c>
      <c r="V14" s="14">
        <v>5204.8500000000004</v>
      </c>
      <c r="W14" s="14">
        <v>9006.75</v>
      </c>
      <c r="X14" s="14">
        <v>692.82</v>
      </c>
      <c r="Y14" s="14">
        <v>6072.18</v>
      </c>
      <c r="Z14" s="14">
        <v>153.5</v>
      </c>
      <c r="AA14" s="14">
        <v>151.26</v>
      </c>
      <c r="AB14" s="23"/>
      <c r="AC14" s="22">
        <f t="shared" si="0"/>
        <v>36197.49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</row>
    <row r="15" spans="1:168" ht="22.5" x14ac:dyDescent="0.2">
      <c r="A15" s="11" t="s">
        <v>28</v>
      </c>
      <c r="B15" s="12" t="s">
        <v>40</v>
      </c>
      <c r="C15" s="11"/>
      <c r="D15" s="13"/>
      <c r="E15" s="14"/>
      <c r="F15" s="14"/>
      <c r="G15" s="14"/>
      <c r="H15" s="14"/>
      <c r="I15" s="14"/>
      <c r="J15" s="14"/>
      <c r="K15" s="14"/>
      <c r="L15" s="14">
        <v>1848.92</v>
      </c>
      <c r="M15" s="14">
        <v>1222.8</v>
      </c>
      <c r="N15" s="14">
        <v>-20.25</v>
      </c>
      <c r="O15" s="14">
        <v>53.81</v>
      </c>
      <c r="P15" s="14">
        <v>7891.74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23"/>
      <c r="AC15" s="22">
        <f t="shared" si="0"/>
        <v>10997.02</v>
      </c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</row>
    <row r="16" spans="1:168" ht="22.5" x14ac:dyDescent="0.2">
      <c r="A16" s="11" t="s">
        <v>28</v>
      </c>
      <c r="B16" s="12" t="s">
        <v>41</v>
      </c>
      <c r="C16" s="11"/>
      <c r="D16" s="13"/>
      <c r="E16" s="14"/>
      <c r="F16" s="14"/>
      <c r="G16" s="14"/>
      <c r="H16" s="14"/>
      <c r="I16" s="14"/>
      <c r="J16" s="14"/>
      <c r="K16" s="14"/>
      <c r="L16" s="14"/>
      <c r="M16" s="14">
        <v>-154.82</v>
      </c>
      <c r="N16" s="14"/>
      <c r="O16" s="14"/>
      <c r="P16" s="14"/>
      <c r="Q16" s="14">
        <v>42.28</v>
      </c>
      <c r="R16" s="14">
        <v>6278.61</v>
      </c>
      <c r="S16" s="14">
        <v>130.01999999999998</v>
      </c>
      <c r="T16" s="14">
        <v>4461.12</v>
      </c>
      <c r="U16" s="14">
        <v>3636.7200000000003</v>
      </c>
      <c r="V16" s="14">
        <v>1573.02</v>
      </c>
      <c r="W16" s="14">
        <v>-16687.440000000002</v>
      </c>
      <c r="X16" s="14">
        <v>-21608.320000000003</v>
      </c>
      <c r="Y16" s="14">
        <v>712.63999999999987</v>
      </c>
      <c r="Z16" s="14">
        <v>-5036.3500000000004</v>
      </c>
      <c r="AA16" s="14">
        <v>1010.88</v>
      </c>
      <c r="AB16" s="23">
        <v>771.27</v>
      </c>
      <c r="AC16" s="22">
        <f t="shared" si="0"/>
        <v>-24870.370000000003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</row>
    <row r="17" spans="1:168" ht="22.5" x14ac:dyDescent="0.2">
      <c r="A17" s="11" t="s">
        <v>28</v>
      </c>
      <c r="B17" s="12" t="s">
        <v>42</v>
      </c>
      <c r="C17" s="11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326.7</v>
      </c>
      <c r="S17" s="14"/>
      <c r="T17" s="14">
        <v>762.99</v>
      </c>
      <c r="U17" s="14">
        <v>2357.8399999999997</v>
      </c>
      <c r="V17" s="14">
        <v>5297.8300000000008</v>
      </c>
      <c r="W17" s="14">
        <v>21422.300000000003</v>
      </c>
      <c r="X17" s="14">
        <v>105816.18000000001</v>
      </c>
      <c r="Y17" s="14">
        <v>114385.76000000001</v>
      </c>
      <c r="Z17" s="14">
        <v>259.65999999999997</v>
      </c>
      <c r="AA17" s="14"/>
      <c r="AB17" s="23"/>
      <c r="AC17" s="22">
        <f t="shared" si="0"/>
        <v>250629.26000000004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</row>
    <row r="18" spans="1:168" ht="22.5" x14ac:dyDescent="0.2">
      <c r="A18" s="11" t="s">
        <v>28</v>
      </c>
      <c r="B18" s="12" t="s">
        <v>43</v>
      </c>
      <c r="C18" s="11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>
        <v>312.14</v>
      </c>
      <c r="R18" s="14">
        <v>158.18</v>
      </c>
      <c r="S18" s="14"/>
      <c r="T18" s="14"/>
      <c r="U18" s="14">
        <v>5416.06</v>
      </c>
      <c r="V18" s="14">
        <v>10569.41</v>
      </c>
      <c r="W18" s="14">
        <v>3745.9900000000002</v>
      </c>
      <c r="X18" s="14">
        <v>25962.34</v>
      </c>
      <c r="Y18" s="14">
        <v>37162.219999999994</v>
      </c>
      <c r="Z18" s="14">
        <v>2.2000000000000002</v>
      </c>
      <c r="AA18" s="14"/>
      <c r="AB18" s="23"/>
      <c r="AC18" s="22">
        <f t="shared" si="0"/>
        <v>83328.539999999994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</row>
    <row r="19" spans="1:168" ht="22.5" x14ac:dyDescent="0.2">
      <c r="A19" s="11" t="s">
        <v>28</v>
      </c>
      <c r="B19" s="12" t="s">
        <v>44</v>
      </c>
      <c r="C19" s="11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>
        <v>110.24000000000001</v>
      </c>
      <c r="Q19" s="14"/>
      <c r="R19" s="14"/>
      <c r="S19" s="14"/>
      <c r="T19" s="14"/>
      <c r="U19" s="14">
        <v>1211.47</v>
      </c>
      <c r="V19" s="14">
        <v>12215.570000000002</v>
      </c>
      <c r="W19" s="14"/>
      <c r="X19" s="14"/>
      <c r="Y19" s="14">
        <v>247.39999999999998</v>
      </c>
      <c r="Z19" s="14"/>
      <c r="AA19" s="14"/>
      <c r="AB19" s="23"/>
      <c r="AC19" s="22">
        <f t="shared" si="0"/>
        <v>13784.680000000002</v>
      </c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</row>
    <row r="20" spans="1:168" ht="33.75" x14ac:dyDescent="0.2">
      <c r="A20" s="11" t="s">
        <v>28</v>
      </c>
      <c r="B20" s="12" t="s">
        <v>45</v>
      </c>
      <c r="C20" s="11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-7569.1600000000008</v>
      </c>
      <c r="V20" s="14">
        <v>37396.109999999993</v>
      </c>
      <c r="W20" s="14">
        <v>8356.0300000000007</v>
      </c>
      <c r="X20" s="14">
        <v>22340.799999999999</v>
      </c>
      <c r="Y20" s="14">
        <v>76105.08</v>
      </c>
      <c r="Z20" s="14">
        <v>21134.37</v>
      </c>
      <c r="AA20" s="14">
        <v>119891.98000000003</v>
      </c>
      <c r="AB20" s="23">
        <v>1948952.4400000013</v>
      </c>
      <c r="AC20" s="22">
        <f t="shared" si="0"/>
        <v>2226607.6500000013</v>
      </c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</row>
    <row r="21" spans="1:168" ht="23.25" thickBot="1" x14ac:dyDescent="0.25">
      <c r="A21" s="11" t="s">
        <v>28</v>
      </c>
      <c r="B21" s="12" t="s">
        <v>46</v>
      </c>
      <c r="C21" s="11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>
        <v>2735.3499999999995</v>
      </c>
      <c r="T21" s="14">
        <v>61459.509999999995</v>
      </c>
      <c r="U21" s="14">
        <v>235671.06999999998</v>
      </c>
      <c r="V21" s="14">
        <v>542715.50999999989</v>
      </c>
      <c r="W21" s="14">
        <v>210123.92</v>
      </c>
      <c r="X21" s="14">
        <v>-359634.89</v>
      </c>
      <c r="Y21" s="14">
        <v>26378.480000000003</v>
      </c>
      <c r="Z21" s="14">
        <v>454.71000000000015</v>
      </c>
      <c r="AA21" s="14">
        <v>63435.72</v>
      </c>
      <c r="AB21" s="23">
        <v>13309983.109999999</v>
      </c>
      <c r="AC21" s="22">
        <f t="shared" si="0"/>
        <v>14093322.489999998</v>
      </c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</row>
    <row r="22" spans="1:168" s="29" customFormat="1" ht="22.5" customHeight="1" thickBot="1" x14ac:dyDescent="0.25">
      <c r="A22" s="17" t="s">
        <v>28</v>
      </c>
      <c r="B22" s="18" t="s">
        <v>47</v>
      </c>
      <c r="C22" s="19"/>
      <c r="D22" s="20"/>
      <c r="E22" s="21"/>
      <c r="F22" s="21"/>
      <c r="G22" s="21"/>
      <c r="H22" s="21"/>
      <c r="I22" s="21"/>
      <c r="J22" s="21">
        <v>-637.80000000000007</v>
      </c>
      <c r="K22" s="21">
        <v>-840.08999999999992</v>
      </c>
      <c r="L22" s="21">
        <v>7893.5599999999995</v>
      </c>
      <c r="M22" s="21">
        <v>3758.49</v>
      </c>
      <c r="N22" s="21">
        <v>15933.08</v>
      </c>
      <c r="O22" s="21">
        <v>20658.03</v>
      </c>
      <c r="P22" s="21">
        <v>16184.77</v>
      </c>
      <c r="Q22" s="21">
        <v>-21873.869999999995</v>
      </c>
      <c r="R22" s="21">
        <v>21786.89</v>
      </c>
      <c r="S22" s="21">
        <v>3444.2800000000016</v>
      </c>
      <c r="T22" s="21">
        <v>73145.94</v>
      </c>
      <c r="U22" s="21">
        <v>330956.59999999998</v>
      </c>
      <c r="V22" s="21">
        <v>741432.31</v>
      </c>
      <c r="W22" s="21">
        <v>307811.09999999998</v>
      </c>
      <c r="X22" s="21">
        <v>-116795.26000000002</v>
      </c>
      <c r="Y22" s="21">
        <v>465256.18</v>
      </c>
      <c r="Z22" s="21">
        <v>29593.390000000007</v>
      </c>
      <c r="AA22" s="21">
        <v>203630.59</v>
      </c>
      <c r="AB22" s="24">
        <v>15531580.299999993</v>
      </c>
      <c r="AC22" s="19">
        <f t="shared" si="0"/>
        <v>17632918.489999995</v>
      </c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</row>
    <row r="23" spans="1:168" ht="22.5" x14ac:dyDescent="0.2">
      <c r="A23" s="11" t="s">
        <v>48</v>
      </c>
      <c r="B23" s="12" t="s">
        <v>49</v>
      </c>
      <c r="C23" s="11"/>
      <c r="D23" s="15"/>
      <c r="E23" s="16"/>
      <c r="F23" s="16"/>
      <c r="G23" s="16"/>
      <c r="H23" s="16"/>
      <c r="I23" s="16"/>
      <c r="J23" s="16">
        <v>2315345.5599999996</v>
      </c>
      <c r="K23" s="16">
        <v>1937205.3500000015</v>
      </c>
      <c r="L23" s="16">
        <v>2245683.3700000057</v>
      </c>
      <c r="M23" s="16">
        <v>6456135.2299999977</v>
      </c>
      <c r="N23" s="16">
        <v>7509019.6899999995</v>
      </c>
      <c r="O23" s="16">
        <v>17647668.390000001</v>
      </c>
      <c r="P23" s="16">
        <v>13115834.890000001</v>
      </c>
      <c r="Q23" s="16">
        <v>1226741.6599999997</v>
      </c>
      <c r="R23" s="16">
        <v>450</v>
      </c>
      <c r="S23" s="16">
        <v>1080.6599999999999</v>
      </c>
      <c r="T23" s="16">
        <v>2873.9400000000005</v>
      </c>
      <c r="U23" s="16">
        <v>63.4</v>
      </c>
      <c r="V23" s="16"/>
      <c r="W23" s="16"/>
      <c r="X23" s="16">
        <v>208</v>
      </c>
      <c r="Y23" s="16"/>
      <c r="Z23" s="16">
        <v>48.02</v>
      </c>
      <c r="AA23" s="16">
        <v>5655.4000000000005</v>
      </c>
      <c r="AB23" s="32">
        <v>91631.3</v>
      </c>
      <c r="AC23" s="22">
        <f t="shared" si="0"/>
        <v>52555644.859999992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</row>
    <row r="24" spans="1:168" ht="22.5" x14ac:dyDescent="0.2">
      <c r="A24" s="11" t="s">
        <v>48</v>
      </c>
      <c r="B24" s="12" t="s">
        <v>50</v>
      </c>
      <c r="C24" s="11"/>
      <c r="D24" s="15"/>
      <c r="E24" s="16"/>
      <c r="F24" s="16"/>
      <c r="G24" s="16"/>
      <c r="H24" s="16"/>
      <c r="I24" s="16"/>
      <c r="J24" s="16"/>
      <c r="K24" s="16"/>
      <c r="L24" s="16"/>
      <c r="M24" s="16">
        <v>1500658.1</v>
      </c>
      <c r="N24" s="16">
        <v>2702319.23</v>
      </c>
      <c r="O24" s="16"/>
      <c r="P24" s="16">
        <v>45.800000000000004</v>
      </c>
      <c r="Q24" s="16"/>
      <c r="R24" s="16"/>
      <c r="S24" s="16"/>
      <c r="T24" s="16"/>
      <c r="U24" s="16">
        <v>2290.62</v>
      </c>
      <c r="V24" s="16">
        <v>116.34</v>
      </c>
      <c r="W24" s="16">
        <v>2111.75</v>
      </c>
      <c r="X24" s="16">
        <v>186.42000000000002</v>
      </c>
      <c r="Y24" s="16"/>
      <c r="Z24" s="16"/>
      <c r="AA24" s="16">
        <v>1952</v>
      </c>
      <c r="AB24" s="32">
        <v>13613.43</v>
      </c>
      <c r="AC24" s="22">
        <f t="shared" si="0"/>
        <v>4223293.6899999995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</row>
    <row r="25" spans="1:168" ht="22.5" x14ac:dyDescent="0.2">
      <c r="A25" s="11" t="s">
        <v>48</v>
      </c>
      <c r="B25" s="12" t="s">
        <v>51</v>
      </c>
      <c r="C25" s="11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>
        <v>163922.73000000001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32"/>
      <c r="AC25" s="22">
        <f t="shared" si="0"/>
        <v>163922.73000000001</v>
      </c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</row>
    <row r="26" spans="1:168" ht="33.75" x14ac:dyDescent="0.2">
      <c r="A26" s="11" t="s">
        <v>48</v>
      </c>
      <c r="B26" s="12" t="s">
        <v>52</v>
      </c>
      <c r="C26" s="11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1969.4899999999998</v>
      </c>
      <c r="V26" s="16">
        <v>1909.9099999999999</v>
      </c>
      <c r="W26" s="16">
        <v>110</v>
      </c>
      <c r="X26" s="16">
        <v>8244.0300000000007</v>
      </c>
      <c r="Y26" s="16">
        <v>1174.45</v>
      </c>
      <c r="Z26" s="16">
        <v>-3531.69</v>
      </c>
      <c r="AA26" s="16"/>
      <c r="AB26" s="32">
        <v>46942.5</v>
      </c>
      <c r="AC26" s="22">
        <f t="shared" si="0"/>
        <v>56818.69</v>
      </c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</row>
    <row r="27" spans="1:168" ht="23.25" thickBot="1" x14ac:dyDescent="0.25">
      <c r="A27" s="25" t="s">
        <v>48</v>
      </c>
      <c r="B27" s="26" t="s">
        <v>53</v>
      </c>
      <c r="C27" s="25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401.64</v>
      </c>
      <c r="U27" s="16">
        <v>1308.0800000000002</v>
      </c>
      <c r="V27" s="16"/>
      <c r="W27" s="16">
        <v>6</v>
      </c>
      <c r="X27" s="16">
        <v>134.15999999999997</v>
      </c>
      <c r="Y27" s="16"/>
      <c r="Z27" s="16"/>
      <c r="AA27" s="16">
        <v>160.61000000000001</v>
      </c>
      <c r="AB27" s="32"/>
      <c r="AC27" s="27">
        <f>SUM(D27:AB27)</f>
        <v>2010.4900000000002</v>
      </c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</row>
    <row r="28" spans="1:168" s="29" customFormat="1" ht="22.5" customHeight="1" thickBot="1" x14ac:dyDescent="0.25">
      <c r="A28" s="17" t="s">
        <v>48</v>
      </c>
      <c r="B28" s="18" t="s">
        <v>47</v>
      </c>
      <c r="C28" s="19"/>
      <c r="D28" s="20"/>
      <c r="E28" s="21"/>
      <c r="F28" s="21"/>
      <c r="G28" s="21"/>
      <c r="H28" s="21"/>
      <c r="I28" s="21"/>
      <c r="J28" s="21">
        <v>2315345.5599999996</v>
      </c>
      <c r="K28" s="21">
        <v>1937205.3500000015</v>
      </c>
      <c r="L28" s="21">
        <v>2245683.3700000057</v>
      </c>
      <c r="M28" s="21">
        <v>7956793.3299999991</v>
      </c>
      <c r="N28" s="21">
        <v>10375261.649999995</v>
      </c>
      <c r="O28" s="21">
        <v>17647668.390000001</v>
      </c>
      <c r="P28" s="21">
        <v>13115880.690000001</v>
      </c>
      <c r="Q28" s="21">
        <v>1226741.6599999997</v>
      </c>
      <c r="R28" s="21">
        <v>450</v>
      </c>
      <c r="S28" s="21">
        <v>1080.6599999999999</v>
      </c>
      <c r="T28" s="21">
        <v>3275.5800000000004</v>
      </c>
      <c r="U28" s="21">
        <v>5631.59</v>
      </c>
      <c r="V28" s="21">
        <v>2026.25</v>
      </c>
      <c r="W28" s="21">
        <v>2227.7499999999995</v>
      </c>
      <c r="X28" s="21">
        <v>8772.61</v>
      </c>
      <c r="Y28" s="21">
        <v>1174.45</v>
      </c>
      <c r="Z28" s="21">
        <v>-3483.67</v>
      </c>
      <c r="AA28" s="21">
        <v>7768.01</v>
      </c>
      <c r="AB28" s="24">
        <v>152187.23000000001</v>
      </c>
      <c r="AC28" s="19">
        <f>SUM(D28:AB28)</f>
        <v>57001690.459999993</v>
      </c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</row>
    <row r="29" spans="1:168" ht="22.5" x14ac:dyDescent="0.2">
      <c r="A29" s="7" t="s">
        <v>54</v>
      </c>
      <c r="B29" s="8" t="s">
        <v>55</v>
      </c>
      <c r="C29" s="7"/>
      <c r="D29" s="9"/>
      <c r="E29" s="10"/>
      <c r="F29" s="10"/>
      <c r="G29" s="10"/>
      <c r="H29" s="10"/>
      <c r="I29" s="10"/>
      <c r="J29" s="10"/>
      <c r="K29" s="10"/>
      <c r="L29" s="10"/>
      <c r="M29" s="10">
        <v>8.6300000000000008</v>
      </c>
      <c r="N29" s="10">
        <v>6636.09</v>
      </c>
      <c r="O29" s="10">
        <v>-17.93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28"/>
      <c r="AC29" s="33">
        <f>SUM(D29:AB29)</f>
        <v>6626.79</v>
      </c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</row>
    <row r="30" spans="1:168" x14ac:dyDescent="0.2">
      <c r="A30" s="11" t="s">
        <v>54</v>
      </c>
      <c r="B30" s="12" t="s">
        <v>56</v>
      </c>
      <c r="C30" s="11"/>
      <c r="D30" s="13"/>
      <c r="E30" s="14"/>
      <c r="F30" s="14"/>
      <c r="G30" s="14"/>
      <c r="H30" s="14"/>
      <c r="I30" s="14"/>
      <c r="J30" s="14">
        <v>-33.49</v>
      </c>
      <c r="K30" s="14">
        <v>929.63000000000011</v>
      </c>
      <c r="L30" s="14">
        <v>22376.639999999999</v>
      </c>
      <c r="M30" s="14">
        <v>10150.470000000001</v>
      </c>
      <c r="N30" s="14">
        <v>30979.370000000003</v>
      </c>
      <c r="O30" s="14">
        <v>97750.38</v>
      </c>
      <c r="P30" s="14">
        <v>39633.879999999997</v>
      </c>
      <c r="Q30" s="14">
        <v>150405.85000000003</v>
      </c>
      <c r="R30" s="14">
        <v>53564.520000000004</v>
      </c>
      <c r="S30" s="14">
        <v>32946.570000000007</v>
      </c>
      <c r="T30" s="14">
        <v>163664.51</v>
      </c>
      <c r="U30" s="14">
        <v>789081.15000000014</v>
      </c>
      <c r="V30" s="14">
        <v>2512207.9899999998</v>
      </c>
      <c r="W30" s="14">
        <v>3398091.83</v>
      </c>
      <c r="X30" s="14">
        <v>3574635.2699999996</v>
      </c>
      <c r="Y30" s="14">
        <v>3328575.4200000009</v>
      </c>
      <c r="Z30" s="14">
        <v>564473.3899999999</v>
      </c>
      <c r="AA30" s="14">
        <v>512322.97000000015</v>
      </c>
      <c r="AB30" s="23">
        <v>4021742.1699999995</v>
      </c>
      <c r="AC30" s="34">
        <f t="shared" ref="AC30:AC90" si="1">SUM(D30:AB30)</f>
        <v>19303498.520000003</v>
      </c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</row>
    <row r="31" spans="1:168" ht="22.5" x14ac:dyDescent="0.2">
      <c r="A31" s="11" t="s">
        <v>54</v>
      </c>
      <c r="B31" s="12" t="s">
        <v>57</v>
      </c>
      <c r="C31" s="11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54.9</v>
      </c>
      <c r="V31" s="14"/>
      <c r="W31" s="14"/>
      <c r="X31" s="14">
        <v>1244.3599999999999</v>
      </c>
      <c r="Y31" s="14"/>
      <c r="Z31" s="14"/>
      <c r="AA31" s="14"/>
      <c r="AB31" s="23"/>
      <c r="AC31" s="34">
        <f t="shared" si="1"/>
        <v>1299.26</v>
      </c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</row>
    <row r="32" spans="1:168" ht="23.25" thickBot="1" x14ac:dyDescent="0.25">
      <c r="A32" s="11" t="s">
        <v>54</v>
      </c>
      <c r="B32" s="12" t="s">
        <v>58</v>
      </c>
      <c r="C32" s="11"/>
      <c r="D32" s="13"/>
      <c r="E32" s="14"/>
      <c r="F32" s="14"/>
      <c r="G32" s="14"/>
      <c r="H32" s="14"/>
      <c r="I32" s="14"/>
      <c r="J32" s="14"/>
      <c r="K32" s="14"/>
      <c r="L32" s="14"/>
      <c r="M32" s="14">
        <v>902.28000000000009</v>
      </c>
      <c r="N32" s="14">
        <v>1647.9900000000002</v>
      </c>
      <c r="O32" s="14">
        <v>11548.619999999999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23"/>
      <c r="AC32" s="34">
        <f t="shared" si="1"/>
        <v>14098.89</v>
      </c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</row>
    <row r="33" spans="1:168" s="29" customFormat="1" ht="22.5" customHeight="1" thickBot="1" x14ac:dyDescent="0.25">
      <c r="A33" s="17" t="s">
        <v>54</v>
      </c>
      <c r="B33" s="18" t="s">
        <v>47</v>
      </c>
      <c r="C33" s="19"/>
      <c r="D33" s="20"/>
      <c r="E33" s="21"/>
      <c r="F33" s="21"/>
      <c r="G33" s="21"/>
      <c r="H33" s="21"/>
      <c r="I33" s="21"/>
      <c r="J33" s="21">
        <v>-33.49</v>
      </c>
      <c r="K33" s="21">
        <v>929.63000000000011</v>
      </c>
      <c r="L33" s="21">
        <v>22376.639999999999</v>
      </c>
      <c r="M33" s="21">
        <v>11061.380000000001</v>
      </c>
      <c r="N33" s="21">
        <v>39263.450000000004</v>
      </c>
      <c r="O33" s="21">
        <v>109281.07</v>
      </c>
      <c r="P33" s="21">
        <v>39633.879999999997</v>
      </c>
      <c r="Q33" s="21">
        <v>150405.85000000003</v>
      </c>
      <c r="R33" s="21">
        <v>53564.520000000004</v>
      </c>
      <c r="S33" s="21">
        <v>32946.570000000007</v>
      </c>
      <c r="T33" s="21">
        <v>163664.51</v>
      </c>
      <c r="U33" s="21">
        <v>789136.05</v>
      </c>
      <c r="V33" s="21">
        <v>2512207.9899999998</v>
      </c>
      <c r="W33" s="21">
        <v>3398091.83</v>
      </c>
      <c r="X33" s="21">
        <v>3575879.6299999994</v>
      </c>
      <c r="Y33" s="21">
        <v>3328575.4200000009</v>
      </c>
      <c r="Z33" s="21">
        <v>564473.3899999999</v>
      </c>
      <c r="AA33" s="21">
        <v>512322.97000000015</v>
      </c>
      <c r="AB33" s="24">
        <v>4021742.1699999995</v>
      </c>
      <c r="AC33" s="19">
        <f t="shared" si="1"/>
        <v>19325523.460000001</v>
      </c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</row>
    <row r="34" spans="1:168" ht="23.25" thickBot="1" x14ac:dyDescent="0.25">
      <c r="A34" s="11" t="s">
        <v>59</v>
      </c>
      <c r="B34" s="12" t="s">
        <v>60</v>
      </c>
      <c r="C34" s="11"/>
      <c r="D34" s="13"/>
      <c r="E34" s="14"/>
      <c r="F34" s="14"/>
      <c r="G34" s="14"/>
      <c r="H34" s="14"/>
      <c r="I34" s="14"/>
      <c r="J34" s="14"/>
      <c r="K34" s="14"/>
      <c r="L34" s="14">
        <v>84.75</v>
      </c>
      <c r="M34" s="14"/>
      <c r="N34" s="14">
        <v>19684.8</v>
      </c>
      <c r="O34" s="14">
        <v>5536.4500000000007</v>
      </c>
      <c r="P34" s="14">
        <v>475359.6100000001</v>
      </c>
      <c r="Q34" s="14">
        <v>472482.56000000006</v>
      </c>
      <c r="R34" s="14">
        <v>773915.57000000007</v>
      </c>
      <c r="S34" s="14">
        <v>406213.09000000008</v>
      </c>
      <c r="T34" s="14">
        <v>678268.82999999973</v>
      </c>
      <c r="U34" s="14">
        <v>1038513.7499999993</v>
      </c>
      <c r="V34" s="14">
        <v>3821026.4999999991</v>
      </c>
      <c r="W34" s="14">
        <v>1622472.5699999998</v>
      </c>
      <c r="X34" s="14">
        <v>7933115.089999998</v>
      </c>
      <c r="Y34" s="14">
        <v>482621.09999999969</v>
      </c>
      <c r="Z34" s="14">
        <v>1048581.9699999997</v>
      </c>
      <c r="AA34" s="14">
        <v>768216.81999999983</v>
      </c>
      <c r="AB34" s="23">
        <v>7888074.8699999936</v>
      </c>
      <c r="AC34" s="34">
        <f t="shared" si="1"/>
        <v>27434168.329999991</v>
      </c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</row>
    <row r="35" spans="1:168" s="29" customFormat="1" ht="22.5" customHeight="1" thickBot="1" x14ac:dyDescent="0.25">
      <c r="A35" s="17" t="s">
        <v>59</v>
      </c>
      <c r="B35" s="18" t="s">
        <v>47</v>
      </c>
      <c r="C35" s="19"/>
      <c r="D35" s="20"/>
      <c r="E35" s="21"/>
      <c r="F35" s="21"/>
      <c r="G35" s="21"/>
      <c r="H35" s="21"/>
      <c r="I35" s="21"/>
      <c r="J35" s="21"/>
      <c r="K35" s="21"/>
      <c r="L35" s="21">
        <v>84.75</v>
      </c>
      <c r="M35" s="21"/>
      <c r="N35" s="21">
        <v>19684.8</v>
      </c>
      <c r="O35" s="21">
        <v>5536.4500000000007</v>
      </c>
      <c r="P35" s="21">
        <v>475359.6100000001</v>
      </c>
      <c r="Q35" s="21">
        <v>472482.56000000006</v>
      </c>
      <c r="R35" s="21">
        <v>773915.57000000007</v>
      </c>
      <c r="S35" s="21">
        <v>406213.09000000008</v>
      </c>
      <c r="T35" s="21">
        <v>678268.82999999973</v>
      </c>
      <c r="U35" s="21">
        <v>1038513.7499999993</v>
      </c>
      <c r="V35" s="21">
        <v>3821026.4999999991</v>
      </c>
      <c r="W35" s="21">
        <v>1622472.5699999998</v>
      </c>
      <c r="X35" s="21">
        <v>7933115.089999998</v>
      </c>
      <c r="Y35" s="21">
        <v>482621.09999999969</v>
      </c>
      <c r="Z35" s="21">
        <v>1048581.9699999997</v>
      </c>
      <c r="AA35" s="21">
        <v>768216.81999999983</v>
      </c>
      <c r="AB35" s="24">
        <v>7888074.8699999936</v>
      </c>
      <c r="AC35" s="19">
        <f t="shared" si="1"/>
        <v>27434168.329999991</v>
      </c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</row>
    <row r="36" spans="1:168" ht="33.75" x14ac:dyDescent="0.2">
      <c r="A36" s="11" t="s">
        <v>61</v>
      </c>
      <c r="B36" s="12" t="s">
        <v>62</v>
      </c>
      <c r="C36" s="11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>
        <v>2421.6999999999998</v>
      </c>
      <c r="V36" s="14"/>
      <c r="W36" s="14">
        <v>7636.6</v>
      </c>
      <c r="X36" s="14"/>
      <c r="Y36" s="14"/>
      <c r="Z36" s="14"/>
      <c r="AA36" s="14"/>
      <c r="AB36" s="23">
        <v>388374.86</v>
      </c>
      <c r="AC36" s="34">
        <f t="shared" si="1"/>
        <v>398433.16</v>
      </c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</row>
    <row r="37" spans="1:168" ht="22.5" x14ac:dyDescent="0.2">
      <c r="A37" s="11" t="s">
        <v>61</v>
      </c>
      <c r="B37" s="12" t="s">
        <v>63</v>
      </c>
      <c r="C37" s="11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v>115.2</v>
      </c>
      <c r="Q37" s="14">
        <v>360</v>
      </c>
      <c r="R37" s="14">
        <v>218.79</v>
      </c>
      <c r="S37" s="14">
        <v>1477.9</v>
      </c>
      <c r="T37" s="14">
        <v>5049.49</v>
      </c>
      <c r="U37" s="14">
        <v>141.59999999999991</v>
      </c>
      <c r="V37" s="14">
        <v>-5078.5999999999995</v>
      </c>
      <c r="W37" s="14">
        <v>514.1</v>
      </c>
      <c r="X37" s="14">
        <v>6520.9</v>
      </c>
      <c r="Y37" s="14">
        <v>6489.12</v>
      </c>
      <c r="Z37" s="14">
        <v>-2196</v>
      </c>
      <c r="AA37" s="14">
        <v>3788.1</v>
      </c>
      <c r="AB37" s="23">
        <v>569221.87</v>
      </c>
      <c r="AC37" s="34">
        <f t="shared" si="1"/>
        <v>586622.47</v>
      </c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</row>
    <row r="38" spans="1:168" ht="22.5" x14ac:dyDescent="0.2">
      <c r="A38" s="11" t="s">
        <v>61</v>
      </c>
      <c r="B38" s="12" t="s">
        <v>64</v>
      </c>
      <c r="C38" s="11"/>
      <c r="D38" s="13"/>
      <c r="E38" s="14"/>
      <c r="F38" s="14"/>
      <c r="G38" s="14"/>
      <c r="H38" s="14"/>
      <c r="I38" s="14"/>
      <c r="J38" s="14"/>
      <c r="K38" s="14"/>
      <c r="L38" s="14"/>
      <c r="M38" s="14">
        <v>655402.34</v>
      </c>
      <c r="N38" s="14">
        <v>553346.71</v>
      </c>
      <c r="O38" s="14">
        <v>360565.5</v>
      </c>
      <c r="P38" s="14"/>
      <c r="Q38" s="14">
        <v>21466.11</v>
      </c>
      <c r="R38" s="14">
        <v>330372.15000000002</v>
      </c>
      <c r="S38" s="14">
        <v>124444.34</v>
      </c>
      <c r="T38" s="14">
        <v>-18385.609999999997</v>
      </c>
      <c r="U38" s="14">
        <v>9706.5600000000122</v>
      </c>
      <c r="V38" s="14">
        <v>-5519.16</v>
      </c>
      <c r="W38" s="14">
        <v>125300.06</v>
      </c>
      <c r="X38" s="14">
        <v>-120712.18000000001</v>
      </c>
      <c r="Y38" s="14">
        <v>34778.239999999998</v>
      </c>
      <c r="Z38" s="14">
        <v>-64290.19</v>
      </c>
      <c r="AA38" s="14">
        <v>24197.070000000007</v>
      </c>
      <c r="AB38" s="23">
        <v>4046911.38</v>
      </c>
      <c r="AC38" s="34">
        <f t="shared" si="1"/>
        <v>6077583.3200000003</v>
      </c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</row>
    <row r="39" spans="1:168" ht="22.5" x14ac:dyDescent="0.2">
      <c r="A39" s="11" t="s">
        <v>61</v>
      </c>
      <c r="B39" s="12" t="s">
        <v>65</v>
      </c>
      <c r="C39" s="11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>
        <v>120</v>
      </c>
      <c r="R39" s="14">
        <v>30313.160000000003</v>
      </c>
      <c r="S39" s="14">
        <v>4596.8899999999994</v>
      </c>
      <c r="T39" s="14">
        <v>-1100.1299999999999</v>
      </c>
      <c r="U39" s="14">
        <v>41798.490000000005</v>
      </c>
      <c r="V39" s="14">
        <v>1708</v>
      </c>
      <c r="W39" s="14">
        <v>124.30000000000018</v>
      </c>
      <c r="X39" s="14">
        <v>38003.850000000006</v>
      </c>
      <c r="Y39" s="14">
        <v>16381.859999999999</v>
      </c>
      <c r="Z39" s="14">
        <v>-7420.0200000000023</v>
      </c>
      <c r="AA39" s="14">
        <v>21960.53</v>
      </c>
      <c r="AB39" s="23">
        <v>336724.21</v>
      </c>
      <c r="AC39" s="34">
        <f t="shared" si="1"/>
        <v>483211.14</v>
      </c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</row>
    <row r="40" spans="1:168" ht="22.5" x14ac:dyDescent="0.2">
      <c r="A40" s="11" t="s">
        <v>61</v>
      </c>
      <c r="B40" s="12" t="s">
        <v>66</v>
      </c>
      <c r="C40" s="11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>
        <v>37.32</v>
      </c>
      <c r="R40" s="14">
        <v>38.81</v>
      </c>
      <c r="S40" s="14">
        <v>68097.89</v>
      </c>
      <c r="T40" s="14">
        <v>27991.980000000003</v>
      </c>
      <c r="U40" s="14">
        <v>18579.509999999998</v>
      </c>
      <c r="V40" s="14"/>
      <c r="W40" s="14">
        <v>61162.159999999996</v>
      </c>
      <c r="X40" s="14">
        <v>1498.9399999999951</v>
      </c>
      <c r="Y40" s="14">
        <v>117184.03999999998</v>
      </c>
      <c r="Z40" s="14">
        <v>122964.67000000001</v>
      </c>
      <c r="AA40" s="14">
        <v>368652.33999999997</v>
      </c>
      <c r="AB40" s="23">
        <v>319568.79000000004</v>
      </c>
      <c r="AC40" s="34">
        <f t="shared" si="1"/>
        <v>1105776.45</v>
      </c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</row>
    <row r="41" spans="1:168" ht="22.5" x14ac:dyDescent="0.2">
      <c r="A41" s="11" t="s">
        <v>61</v>
      </c>
      <c r="B41" s="12" t="s">
        <v>67</v>
      </c>
      <c r="C41" s="11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>
        <v>909.8</v>
      </c>
      <c r="S41" s="14">
        <v>2383.2200000000003</v>
      </c>
      <c r="T41" s="14">
        <v>404.40000000000003</v>
      </c>
      <c r="U41" s="14">
        <v>533.97</v>
      </c>
      <c r="V41" s="14">
        <v>4208.87</v>
      </c>
      <c r="W41" s="14">
        <v>288.01</v>
      </c>
      <c r="X41" s="14">
        <v>2614</v>
      </c>
      <c r="Y41" s="14">
        <v>2655.9</v>
      </c>
      <c r="Z41" s="14">
        <v>6943.5300000000007</v>
      </c>
      <c r="AA41" s="14">
        <v>3063.1600000000008</v>
      </c>
      <c r="AB41" s="23">
        <v>37003.570000000007</v>
      </c>
      <c r="AC41" s="34">
        <f t="shared" si="1"/>
        <v>61008.430000000008</v>
      </c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</row>
    <row r="42" spans="1:168" ht="22.5" x14ac:dyDescent="0.2">
      <c r="A42" s="11" t="s">
        <v>61</v>
      </c>
      <c r="B42" s="12" t="s">
        <v>68</v>
      </c>
      <c r="C42" s="11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951.06</v>
      </c>
      <c r="S42" s="14">
        <v>3773.18</v>
      </c>
      <c r="T42" s="14">
        <v>179.95000000000016</v>
      </c>
      <c r="U42" s="14">
        <v>48621.479999999996</v>
      </c>
      <c r="V42" s="14">
        <v>29806.170000000006</v>
      </c>
      <c r="W42" s="14">
        <v>24697.73</v>
      </c>
      <c r="X42" s="14">
        <v>12203.4</v>
      </c>
      <c r="Y42" s="14">
        <v>321.15999999999997</v>
      </c>
      <c r="Z42" s="14">
        <v>32985.97</v>
      </c>
      <c r="AA42" s="14">
        <v>55000.04</v>
      </c>
      <c r="AB42" s="23">
        <v>339729.36000000004</v>
      </c>
      <c r="AC42" s="34">
        <f t="shared" si="1"/>
        <v>548269.5</v>
      </c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</row>
    <row r="43" spans="1:168" ht="33.75" x14ac:dyDescent="0.2">
      <c r="A43" s="11" t="s">
        <v>61</v>
      </c>
      <c r="B43" s="12" t="s">
        <v>69</v>
      </c>
      <c r="C43" s="11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v>-2376</v>
      </c>
      <c r="S43" s="14">
        <v>16268.27</v>
      </c>
      <c r="T43" s="14">
        <v>25375.770000000004</v>
      </c>
      <c r="U43" s="14">
        <v>26686.1</v>
      </c>
      <c r="V43" s="14">
        <v>73265.340000000011</v>
      </c>
      <c r="W43" s="14">
        <v>11530.32</v>
      </c>
      <c r="X43" s="14">
        <v>26849.03</v>
      </c>
      <c r="Y43" s="14">
        <v>14396</v>
      </c>
      <c r="Z43" s="14">
        <v>127081.12999999999</v>
      </c>
      <c r="AA43" s="14">
        <v>37820</v>
      </c>
      <c r="AB43" s="23">
        <v>277927.25</v>
      </c>
      <c r="AC43" s="34">
        <f t="shared" si="1"/>
        <v>634823.21</v>
      </c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</row>
    <row r="44" spans="1:168" ht="22.5" x14ac:dyDescent="0.2">
      <c r="A44" s="11" t="s">
        <v>61</v>
      </c>
      <c r="B44" s="12" t="s">
        <v>70</v>
      </c>
      <c r="C44" s="11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>
        <v>4735.9400000000005</v>
      </c>
      <c r="S44" s="14">
        <v>6083.88</v>
      </c>
      <c r="T44" s="14">
        <v>12051.79</v>
      </c>
      <c r="U44" s="14">
        <v>30402.400000000001</v>
      </c>
      <c r="V44" s="14">
        <v>-1036.1200000000008</v>
      </c>
      <c r="W44" s="14">
        <v>5124</v>
      </c>
      <c r="X44" s="14">
        <v>3094.04</v>
      </c>
      <c r="Y44" s="14">
        <v>15713.6</v>
      </c>
      <c r="Z44" s="14">
        <v>29076.2</v>
      </c>
      <c r="AA44" s="14">
        <v>24257.790000000005</v>
      </c>
      <c r="AB44" s="23">
        <v>174254.72000000003</v>
      </c>
      <c r="AC44" s="34">
        <f t="shared" si="1"/>
        <v>303758.24000000005</v>
      </c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</row>
    <row r="45" spans="1:168" ht="22.5" x14ac:dyDescent="0.2">
      <c r="A45" s="11" t="s">
        <v>61</v>
      </c>
      <c r="B45" s="12" t="s">
        <v>71</v>
      </c>
      <c r="C45" s="11"/>
      <c r="D45" s="13"/>
      <c r="E45" s="14"/>
      <c r="F45" s="14"/>
      <c r="G45" s="14"/>
      <c r="H45" s="14"/>
      <c r="I45" s="14"/>
      <c r="J45" s="14"/>
      <c r="K45" s="14"/>
      <c r="L45" s="14"/>
      <c r="M45" s="14">
        <v>38013.44999999999</v>
      </c>
      <c r="N45" s="14">
        <v>251.15</v>
      </c>
      <c r="O45" s="14">
        <v>10215.77</v>
      </c>
      <c r="P45" s="14">
        <v>5629.54</v>
      </c>
      <c r="Q45" s="14">
        <v>68184.790000000008</v>
      </c>
      <c r="R45" s="14">
        <v>1060.9000000000001</v>
      </c>
      <c r="S45" s="14">
        <v>-158811.99000000002</v>
      </c>
      <c r="T45" s="14"/>
      <c r="U45" s="14">
        <v>463.52000000000004</v>
      </c>
      <c r="V45" s="14"/>
      <c r="W45" s="14">
        <v>-157547.24</v>
      </c>
      <c r="X45" s="14">
        <v>48051.330000000016</v>
      </c>
      <c r="Y45" s="14">
        <v>-34974</v>
      </c>
      <c r="Z45" s="14">
        <v>377595.85999999993</v>
      </c>
      <c r="AA45" s="14">
        <v>634397.51</v>
      </c>
      <c r="AB45" s="23">
        <v>760755.80000000016</v>
      </c>
      <c r="AC45" s="34">
        <f t="shared" si="1"/>
        <v>1593286.3900000001</v>
      </c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</row>
    <row r="46" spans="1:168" ht="22.5" x14ac:dyDescent="0.2">
      <c r="A46" s="11" t="s">
        <v>61</v>
      </c>
      <c r="B46" s="12" t="s">
        <v>72</v>
      </c>
      <c r="C46" s="11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>
        <v>222</v>
      </c>
      <c r="O46" s="14"/>
      <c r="P46" s="14"/>
      <c r="Q46" s="14"/>
      <c r="R46" s="14">
        <v>3938.3500000000004</v>
      </c>
      <c r="S46" s="14">
        <v>169.4</v>
      </c>
      <c r="T46" s="14"/>
      <c r="U46" s="14"/>
      <c r="V46" s="14">
        <v>1586</v>
      </c>
      <c r="W46" s="14">
        <v>991.74</v>
      </c>
      <c r="X46" s="14">
        <v>18861.39</v>
      </c>
      <c r="Y46" s="14">
        <v>11855.96</v>
      </c>
      <c r="Z46" s="14">
        <v>-244</v>
      </c>
      <c r="AA46" s="14"/>
      <c r="AB46" s="23">
        <v>83148.430000000008</v>
      </c>
      <c r="AC46" s="34">
        <f t="shared" si="1"/>
        <v>120529.27</v>
      </c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</row>
    <row r="47" spans="1:168" ht="22.5" x14ac:dyDescent="0.2">
      <c r="A47" s="11" t="s">
        <v>61</v>
      </c>
      <c r="B47" s="12" t="s">
        <v>73</v>
      </c>
      <c r="C47" s="11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v>435.7</v>
      </c>
      <c r="S47" s="14">
        <v>2475.66</v>
      </c>
      <c r="T47" s="14">
        <v>2716.44</v>
      </c>
      <c r="U47" s="14">
        <v>17446.61</v>
      </c>
      <c r="V47" s="14">
        <v>18629.47</v>
      </c>
      <c r="W47" s="14">
        <v>55697.48</v>
      </c>
      <c r="X47" s="14">
        <v>6161</v>
      </c>
      <c r="Y47" s="14">
        <v>-89.269999999999982</v>
      </c>
      <c r="Z47" s="14">
        <v>25743.32</v>
      </c>
      <c r="AA47" s="14"/>
      <c r="AB47" s="23">
        <v>292692.37</v>
      </c>
      <c r="AC47" s="34">
        <f t="shared" si="1"/>
        <v>421908.78</v>
      </c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</row>
    <row r="48" spans="1:168" ht="23.25" thickBot="1" x14ac:dyDescent="0.25">
      <c r="A48" s="11" t="s">
        <v>61</v>
      </c>
      <c r="B48" s="12" t="s">
        <v>74</v>
      </c>
      <c r="C48" s="11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>
        <v>1578</v>
      </c>
      <c r="O48" s="14"/>
      <c r="P48" s="14"/>
      <c r="Q48" s="14">
        <v>2544.8000000000002</v>
      </c>
      <c r="R48" s="14">
        <v>1427.8</v>
      </c>
      <c r="S48" s="14">
        <v>169.4</v>
      </c>
      <c r="T48" s="14">
        <v>2610.8000000000002</v>
      </c>
      <c r="U48" s="14"/>
      <c r="V48" s="14">
        <v>485.19999999999993</v>
      </c>
      <c r="W48" s="14">
        <v>96.06</v>
      </c>
      <c r="X48" s="14">
        <v>1979.52</v>
      </c>
      <c r="Y48" s="14">
        <v>10651.05</v>
      </c>
      <c r="Z48" s="14">
        <v>3233</v>
      </c>
      <c r="AA48" s="14">
        <v>10885.11</v>
      </c>
      <c r="AB48" s="23">
        <v>460134.92000000004</v>
      </c>
      <c r="AC48" s="34">
        <f t="shared" si="1"/>
        <v>495795.66000000003</v>
      </c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</row>
    <row r="49" spans="1:168" s="29" customFormat="1" ht="22.5" customHeight="1" thickBot="1" x14ac:dyDescent="0.25">
      <c r="A49" s="17" t="s">
        <v>61</v>
      </c>
      <c r="B49" s="18" t="s">
        <v>47</v>
      </c>
      <c r="C49" s="19"/>
      <c r="D49" s="20"/>
      <c r="E49" s="21"/>
      <c r="F49" s="21"/>
      <c r="G49" s="21"/>
      <c r="H49" s="21"/>
      <c r="I49" s="21"/>
      <c r="J49" s="21"/>
      <c r="K49" s="21"/>
      <c r="L49" s="21"/>
      <c r="M49" s="21">
        <v>693415.78999999992</v>
      </c>
      <c r="N49" s="21">
        <v>555397.86</v>
      </c>
      <c r="O49" s="21">
        <v>370781.27</v>
      </c>
      <c r="P49" s="21">
        <v>5744.74</v>
      </c>
      <c r="Q49" s="21">
        <v>92713.02</v>
      </c>
      <c r="R49" s="21">
        <v>372026.46</v>
      </c>
      <c r="S49" s="21">
        <v>71128.040000000008</v>
      </c>
      <c r="T49" s="21">
        <v>56894.87999999999</v>
      </c>
      <c r="U49" s="21">
        <v>196801.94</v>
      </c>
      <c r="V49" s="21">
        <v>118055.17</v>
      </c>
      <c r="W49" s="21">
        <v>135615.32000000004</v>
      </c>
      <c r="X49" s="21">
        <v>45125.220000000016</v>
      </c>
      <c r="Y49" s="21">
        <v>195363.66000000003</v>
      </c>
      <c r="Z49" s="21">
        <v>651473.46999999974</v>
      </c>
      <c r="AA49" s="21">
        <v>1184021.6500000001</v>
      </c>
      <c r="AB49" s="24">
        <v>8086447.5300000012</v>
      </c>
      <c r="AC49" s="19">
        <f t="shared" si="1"/>
        <v>12831006.02</v>
      </c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</row>
    <row r="50" spans="1:168" ht="22.5" x14ac:dyDescent="0.2">
      <c r="A50" s="11" t="s">
        <v>75</v>
      </c>
      <c r="B50" s="12" t="s">
        <v>76</v>
      </c>
      <c r="C50" s="11"/>
      <c r="D50" s="13"/>
      <c r="E50" s="14"/>
      <c r="F50" s="14"/>
      <c r="G50" s="14"/>
      <c r="H50" s="14"/>
      <c r="I50" s="14"/>
      <c r="J50" s="14"/>
      <c r="K50" s="14"/>
      <c r="L50" s="14"/>
      <c r="M50" s="14">
        <v>3187.73</v>
      </c>
      <c r="N50" s="14"/>
      <c r="O50" s="14">
        <v>35283.32</v>
      </c>
      <c r="P50" s="14"/>
      <c r="Q50" s="14"/>
      <c r="R50" s="14">
        <v>29171.039999999997</v>
      </c>
      <c r="S50" s="14">
        <v>968</v>
      </c>
      <c r="T50" s="14">
        <v>18817.02</v>
      </c>
      <c r="U50" s="14">
        <v>-3311.04</v>
      </c>
      <c r="V50" s="14">
        <v>32653.56</v>
      </c>
      <c r="W50" s="14">
        <v>17127.5</v>
      </c>
      <c r="X50" s="14">
        <v>396.36999999999978</v>
      </c>
      <c r="Y50" s="14">
        <v>1047.54</v>
      </c>
      <c r="Z50" s="14">
        <v>280.16000000000008</v>
      </c>
      <c r="AA50" s="14">
        <v>3398.9600000000009</v>
      </c>
      <c r="AB50" s="23">
        <v>182839.40000000005</v>
      </c>
      <c r="AC50" s="34">
        <f t="shared" si="1"/>
        <v>321859.56000000006</v>
      </c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</row>
    <row r="51" spans="1:168" x14ac:dyDescent="0.2">
      <c r="A51" s="11" t="s">
        <v>75</v>
      </c>
      <c r="B51" s="12" t="s">
        <v>77</v>
      </c>
      <c r="C51" s="11"/>
      <c r="D51" s="13"/>
      <c r="E51" s="14"/>
      <c r="F51" s="14"/>
      <c r="G51" s="14"/>
      <c r="H51" s="14"/>
      <c r="I51" s="14"/>
      <c r="J51" s="14"/>
      <c r="K51" s="14"/>
      <c r="L51" s="14"/>
      <c r="M51" s="14">
        <v>255.55</v>
      </c>
      <c r="N51" s="14"/>
      <c r="O51" s="14"/>
      <c r="P51" s="14">
        <v>-96.12</v>
      </c>
      <c r="Q51" s="14">
        <v>2822.4700000000003</v>
      </c>
      <c r="R51" s="14"/>
      <c r="S51" s="14"/>
      <c r="T51" s="14"/>
      <c r="U51" s="14"/>
      <c r="V51" s="14"/>
      <c r="W51" s="14"/>
      <c r="X51" s="14"/>
      <c r="Y51" s="14"/>
      <c r="Z51" s="14"/>
      <c r="AA51" s="14">
        <v>-1426</v>
      </c>
      <c r="AB51" s="23"/>
      <c r="AC51" s="34">
        <f t="shared" si="1"/>
        <v>1555.9</v>
      </c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</row>
    <row r="52" spans="1:168" x14ac:dyDescent="0.2">
      <c r="A52" s="11" t="s">
        <v>75</v>
      </c>
      <c r="B52" s="12" t="s">
        <v>78</v>
      </c>
      <c r="C52" s="11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>
        <v>-10753.6</v>
      </c>
      <c r="O52" s="14"/>
      <c r="P52" s="14"/>
      <c r="Q52" s="14">
        <v>16.3</v>
      </c>
      <c r="R52" s="14"/>
      <c r="S52" s="14">
        <v>438.02</v>
      </c>
      <c r="T52" s="14"/>
      <c r="U52" s="14">
        <v>617.72</v>
      </c>
      <c r="V52" s="14">
        <v>15773.3</v>
      </c>
      <c r="W52" s="14">
        <v>9999.67</v>
      </c>
      <c r="X52" s="14">
        <v>-1091.8200000000002</v>
      </c>
      <c r="Y52" s="14">
        <v>536.79999999999995</v>
      </c>
      <c r="Z52" s="14">
        <v>3402.2000000000003</v>
      </c>
      <c r="AA52" s="14">
        <v>1011.8999999999996</v>
      </c>
      <c r="AB52" s="23">
        <v>155975.13</v>
      </c>
      <c r="AC52" s="34">
        <f t="shared" si="1"/>
        <v>175925.62</v>
      </c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</row>
    <row r="53" spans="1:168" ht="23.25" thickBot="1" x14ac:dyDescent="0.25">
      <c r="A53" s="11" t="s">
        <v>75</v>
      </c>
      <c r="B53" s="12" t="s">
        <v>79</v>
      </c>
      <c r="C53" s="11"/>
      <c r="D53" s="13"/>
      <c r="E53" s="14"/>
      <c r="F53" s="14"/>
      <c r="G53" s="14"/>
      <c r="H53" s="14"/>
      <c r="I53" s="14"/>
      <c r="J53" s="14"/>
      <c r="K53" s="14"/>
      <c r="L53" s="14"/>
      <c r="M53" s="14">
        <v>3256.75</v>
      </c>
      <c r="N53" s="14"/>
      <c r="O53" s="14">
        <v>2148.9900000000002</v>
      </c>
      <c r="P53" s="14"/>
      <c r="Q53" s="14">
        <v>1427.81</v>
      </c>
      <c r="R53" s="14"/>
      <c r="S53" s="14"/>
      <c r="T53" s="14">
        <v>1400</v>
      </c>
      <c r="U53" s="14"/>
      <c r="V53" s="14"/>
      <c r="W53" s="14"/>
      <c r="X53" s="14"/>
      <c r="Y53" s="14"/>
      <c r="Z53" s="14"/>
      <c r="AA53" s="14"/>
      <c r="AB53" s="23">
        <v>453.11</v>
      </c>
      <c r="AC53" s="34">
        <f t="shared" si="1"/>
        <v>8686.66</v>
      </c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</row>
    <row r="54" spans="1:168" s="29" customFormat="1" ht="22.5" customHeight="1" thickBot="1" x14ac:dyDescent="0.25">
      <c r="A54" s="17" t="s">
        <v>75</v>
      </c>
      <c r="B54" s="18" t="s">
        <v>47</v>
      </c>
      <c r="C54" s="19"/>
      <c r="D54" s="20"/>
      <c r="E54" s="21"/>
      <c r="F54" s="21"/>
      <c r="G54" s="21"/>
      <c r="H54" s="21"/>
      <c r="I54" s="21"/>
      <c r="J54" s="21"/>
      <c r="K54" s="21"/>
      <c r="L54" s="21"/>
      <c r="M54" s="21">
        <v>6700.03</v>
      </c>
      <c r="N54" s="21">
        <v>-10753.6</v>
      </c>
      <c r="O54" s="21">
        <v>37432.31</v>
      </c>
      <c r="P54" s="21">
        <v>-96.12</v>
      </c>
      <c r="Q54" s="21">
        <v>4266.5800000000008</v>
      </c>
      <c r="R54" s="21">
        <v>29171.039999999997</v>
      </c>
      <c r="S54" s="21">
        <v>1406.02</v>
      </c>
      <c r="T54" s="21">
        <v>20217.02</v>
      </c>
      <c r="U54" s="21">
        <v>-2693.3199999999997</v>
      </c>
      <c r="V54" s="21">
        <v>48426.86</v>
      </c>
      <c r="W54" s="21">
        <v>27127.17</v>
      </c>
      <c r="X54" s="21">
        <v>-695.45000000000118</v>
      </c>
      <c r="Y54" s="21">
        <v>1584.34</v>
      </c>
      <c r="Z54" s="21">
        <v>3682.3600000000006</v>
      </c>
      <c r="AA54" s="21">
        <v>2984.8599999999997</v>
      </c>
      <c r="AB54" s="24">
        <v>339267.64</v>
      </c>
      <c r="AC54" s="19">
        <f t="shared" si="1"/>
        <v>508027.74</v>
      </c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</row>
    <row r="55" spans="1:168" ht="22.5" x14ac:dyDescent="0.2">
      <c r="A55" s="11" t="s">
        <v>80</v>
      </c>
      <c r="B55" s="12" t="s">
        <v>81</v>
      </c>
      <c r="C55" s="11"/>
      <c r="D55" s="13"/>
      <c r="E55" s="14"/>
      <c r="F55" s="14"/>
      <c r="G55" s="14"/>
      <c r="H55" s="14"/>
      <c r="I55" s="14"/>
      <c r="J55" s="14"/>
      <c r="K55" s="14"/>
      <c r="L55" s="14">
        <v>9.3000000000000007</v>
      </c>
      <c r="M55" s="14"/>
      <c r="N55" s="14"/>
      <c r="O55" s="14">
        <v>1754.98</v>
      </c>
      <c r="P55" s="14"/>
      <c r="Q55" s="14"/>
      <c r="R55" s="14">
        <v>2178</v>
      </c>
      <c r="S55" s="14">
        <v>8059.72</v>
      </c>
      <c r="T55" s="14">
        <v>614.54999999999995</v>
      </c>
      <c r="U55" s="14">
        <v>1839.39</v>
      </c>
      <c r="V55" s="14">
        <v>3754.41</v>
      </c>
      <c r="W55" s="14">
        <v>21248.890000000007</v>
      </c>
      <c r="X55" s="14">
        <v>69923.659999999989</v>
      </c>
      <c r="Y55" s="14">
        <v>81039.00999999998</v>
      </c>
      <c r="Z55" s="14">
        <v>31107.689999999984</v>
      </c>
      <c r="AA55" s="14">
        <v>94347.61</v>
      </c>
      <c r="AB55" s="23">
        <v>125187.32</v>
      </c>
      <c r="AC55" s="34">
        <f t="shared" si="1"/>
        <v>441064.52999999997</v>
      </c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</row>
    <row r="56" spans="1:168" ht="22.5" x14ac:dyDescent="0.2">
      <c r="A56" s="11" t="s">
        <v>80</v>
      </c>
      <c r="B56" s="12" t="s">
        <v>82</v>
      </c>
      <c r="C56" s="11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>
        <v>95.53</v>
      </c>
      <c r="X56" s="14"/>
      <c r="Y56" s="14"/>
      <c r="Z56" s="14"/>
      <c r="AA56" s="14">
        <v>5.04</v>
      </c>
      <c r="AB56" s="23"/>
      <c r="AC56" s="34">
        <f t="shared" si="1"/>
        <v>100.57000000000001</v>
      </c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</row>
    <row r="57" spans="1:168" ht="22.5" x14ac:dyDescent="0.2">
      <c r="A57" s="11" t="s">
        <v>80</v>
      </c>
      <c r="B57" s="12" t="s">
        <v>83</v>
      </c>
      <c r="C57" s="11"/>
      <c r="D57" s="13"/>
      <c r="E57" s="14"/>
      <c r="F57" s="14"/>
      <c r="G57" s="14"/>
      <c r="H57" s="14"/>
      <c r="I57" s="14"/>
      <c r="J57" s="14"/>
      <c r="K57" s="14"/>
      <c r="L57" s="14"/>
      <c r="M57" s="14"/>
      <c r="N57" s="14">
        <v>-239.29000000000002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3"/>
      <c r="AC57" s="34">
        <f t="shared" si="1"/>
        <v>-239.29000000000002</v>
      </c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</row>
    <row r="58" spans="1:168" ht="22.5" x14ac:dyDescent="0.2">
      <c r="A58" s="11" t="s">
        <v>80</v>
      </c>
      <c r="B58" s="12" t="s">
        <v>84</v>
      </c>
      <c r="C58" s="11"/>
      <c r="D58" s="1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>
        <v>507.6</v>
      </c>
      <c r="P58" s="14"/>
      <c r="Q58" s="14">
        <v>7387.48</v>
      </c>
      <c r="R58" s="14"/>
      <c r="S58" s="14"/>
      <c r="T58" s="14"/>
      <c r="U58" s="14"/>
      <c r="V58" s="14">
        <v>455.74</v>
      </c>
      <c r="W58" s="14"/>
      <c r="X58" s="14">
        <v>3135.89</v>
      </c>
      <c r="Y58" s="14">
        <v>3967</v>
      </c>
      <c r="Z58" s="14"/>
      <c r="AA58" s="14"/>
      <c r="AB58" s="23"/>
      <c r="AC58" s="34">
        <f t="shared" si="1"/>
        <v>15453.71</v>
      </c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</row>
    <row r="59" spans="1:168" ht="22.5" x14ac:dyDescent="0.2">
      <c r="A59" s="11" t="s">
        <v>80</v>
      </c>
      <c r="B59" s="12" t="s">
        <v>85</v>
      </c>
      <c r="C59" s="11"/>
      <c r="D59" s="1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125.12</v>
      </c>
      <c r="V59" s="14"/>
      <c r="W59" s="14"/>
      <c r="X59" s="14">
        <v>3359.88</v>
      </c>
      <c r="Y59" s="14">
        <v>3107.83</v>
      </c>
      <c r="Z59" s="14">
        <v>4163.93</v>
      </c>
      <c r="AA59" s="14">
        <v>9598.1799999999985</v>
      </c>
      <c r="AB59" s="23">
        <v>352229.41000000003</v>
      </c>
      <c r="AC59" s="34">
        <f t="shared" si="1"/>
        <v>372584.35000000003</v>
      </c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</row>
    <row r="60" spans="1:168" ht="23.25" thickBot="1" x14ac:dyDescent="0.25">
      <c r="A60" s="11" t="s">
        <v>80</v>
      </c>
      <c r="B60" s="12" t="s">
        <v>86</v>
      </c>
      <c r="C60" s="11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>
        <v>1585.08</v>
      </c>
      <c r="R60" s="14"/>
      <c r="S60" s="14"/>
      <c r="T60" s="14"/>
      <c r="U60" s="14">
        <v>80.77</v>
      </c>
      <c r="V60" s="14">
        <v>1671.64</v>
      </c>
      <c r="W60" s="14"/>
      <c r="X60" s="14">
        <v>2165.2600000000002</v>
      </c>
      <c r="Y60" s="14">
        <v>1079.0899999999999</v>
      </c>
      <c r="Z60" s="14"/>
      <c r="AA60" s="14"/>
      <c r="AB60" s="23">
        <v>129.41</v>
      </c>
      <c r="AC60" s="34">
        <f t="shared" si="1"/>
        <v>6711.25</v>
      </c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</row>
    <row r="61" spans="1:168" s="29" customFormat="1" ht="22.5" customHeight="1" thickBot="1" x14ac:dyDescent="0.25">
      <c r="A61" s="17" t="s">
        <v>80</v>
      </c>
      <c r="B61" s="18" t="s">
        <v>47</v>
      </c>
      <c r="C61" s="19"/>
      <c r="D61" s="20"/>
      <c r="E61" s="21"/>
      <c r="F61" s="21"/>
      <c r="G61" s="21"/>
      <c r="H61" s="21"/>
      <c r="I61" s="21"/>
      <c r="J61" s="21"/>
      <c r="K61" s="21"/>
      <c r="L61" s="21">
        <v>9.3000000000000007</v>
      </c>
      <c r="M61" s="21"/>
      <c r="N61" s="21">
        <v>-239.29000000000002</v>
      </c>
      <c r="O61" s="21">
        <v>2262.58</v>
      </c>
      <c r="P61" s="21"/>
      <c r="Q61" s="21">
        <v>8972.56</v>
      </c>
      <c r="R61" s="21">
        <v>2178</v>
      </c>
      <c r="S61" s="21">
        <v>8059.72</v>
      </c>
      <c r="T61" s="21">
        <v>614.54999999999995</v>
      </c>
      <c r="U61" s="21">
        <v>2045.2800000000002</v>
      </c>
      <c r="V61" s="21">
        <v>5881.7900000000009</v>
      </c>
      <c r="W61" s="21">
        <v>21344.420000000006</v>
      </c>
      <c r="X61" s="21">
        <v>78584.690000000017</v>
      </c>
      <c r="Y61" s="21">
        <v>89192.93</v>
      </c>
      <c r="Z61" s="21">
        <v>35271.619999999995</v>
      </c>
      <c r="AA61" s="21">
        <v>103950.83</v>
      </c>
      <c r="AB61" s="24">
        <v>477546.14</v>
      </c>
      <c r="AC61" s="19">
        <f t="shared" si="1"/>
        <v>835675.12000000011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</row>
    <row r="62" spans="1:168" ht="23.25" thickBot="1" x14ac:dyDescent="0.25">
      <c r="A62" s="11" t="s">
        <v>87</v>
      </c>
      <c r="B62" s="12" t="s">
        <v>88</v>
      </c>
      <c r="C62" s="11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>
        <v>926.01</v>
      </c>
      <c r="AB62" s="23">
        <v>4282.95</v>
      </c>
      <c r="AC62" s="34">
        <f t="shared" si="1"/>
        <v>5208.96</v>
      </c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</row>
    <row r="63" spans="1:168" s="29" customFormat="1" ht="22.5" customHeight="1" thickBot="1" x14ac:dyDescent="0.25">
      <c r="A63" s="17" t="s">
        <v>87</v>
      </c>
      <c r="B63" s="18" t="s">
        <v>47</v>
      </c>
      <c r="C63" s="19"/>
      <c r="D63" s="20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>
        <v>926.01</v>
      </c>
      <c r="AB63" s="24">
        <v>4282.95</v>
      </c>
      <c r="AC63" s="19">
        <f t="shared" si="1"/>
        <v>5208.96</v>
      </c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</row>
    <row r="64" spans="1:168" ht="23.25" thickBot="1" x14ac:dyDescent="0.25">
      <c r="A64" s="11" t="s">
        <v>89</v>
      </c>
      <c r="B64" s="12" t="s">
        <v>90</v>
      </c>
      <c r="C64" s="11"/>
      <c r="D64" s="13"/>
      <c r="E64" s="14"/>
      <c r="F64" s="14"/>
      <c r="G64" s="14"/>
      <c r="H64" s="14"/>
      <c r="I64" s="14">
        <v>-5813.18</v>
      </c>
      <c r="J64" s="14"/>
      <c r="K64" s="14"/>
      <c r="L64" s="14"/>
      <c r="M64" s="14"/>
      <c r="N64" s="14"/>
      <c r="O64" s="14">
        <v>2396.6799999999998</v>
      </c>
      <c r="P64" s="14">
        <v>10468.85</v>
      </c>
      <c r="Q64" s="14">
        <v>1734.8</v>
      </c>
      <c r="R64" s="14"/>
      <c r="S64" s="14">
        <v>6207.0500000000011</v>
      </c>
      <c r="T64" s="14">
        <v>12505.86</v>
      </c>
      <c r="U64" s="14">
        <v>108840.18</v>
      </c>
      <c r="V64" s="14">
        <v>149707.12999999998</v>
      </c>
      <c r="W64" s="14">
        <v>52651.759999999995</v>
      </c>
      <c r="X64" s="14">
        <v>135599.34</v>
      </c>
      <c r="Y64" s="14">
        <v>155454.18000000005</v>
      </c>
      <c r="Z64" s="14">
        <v>369995.19000000018</v>
      </c>
      <c r="AA64" s="14">
        <v>499998.35</v>
      </c>
      <c r="AB64" s="23">
        <v>24778286.209999848</v>
      </c>
      <c r="AC64" s="34">
        <f t="shared" si="1"/>
        <v>26278032.399999849</v>
      </c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</row>
    <row r="65" spans="1:168" s="29" customFormat="1" ht="22.5" customHeight="1" thickBot="1" x14ac:dyDescent="0.25">
      <c r="A65" s="17" t="s">
        <v>89</v>
      </c>
      <c r="B65" s="18" t="s">
        <v>47</v>
      </c>
      <c r="C65" s="19"/>
      <c r="D65" s="20"/>
      <c r="E65" s="21"/>
      <c r="F65" s="21"/>
      <c r="G65" s="21"/>
      <c r="H65" s="21"/>
      <c r="I65" s="21">
        <v>-5813.18</v>
      </c>
      <c r="J65" s="21"/>
      <c r="K65" s="21"/>
      <c r="L65" s="21"/>
      <c r="M65" s="21"/>
      <c r="N65" s="21"/>
      <c r="O65" s="21">
        <v>2396.6799999999998</v>
      </c>
      <c r="P65" s="21">
        <v>10468.85</v>
      </c>
      <c r="Q65" s="21">
        <v>1734.8</v>
      </c>
      <c r="R65" s="21"/>
      <c r="S65" s="21">
        <v>6207.0500000000011</v>
      </c>
      <c r="T65" s="21">
        <v>12505.86</v>
      </c>
      <c r="U65" s="21">
        <v>108840.18</v>
      </c>
      <c r="V65" s="21">
        <v>149707.12999999998</v>
      </c>
      <c r="W65" s="21">
        <v>52651.759999999995</v>
      </c>
      <c r="X65" s="21">
        <v>135599.34</v>
      </c>
      <c r="Y65" s="21">
        <v>155454.18000000005</v>
      </c>
      <c r="Z65" s="21">
        <v>369995.19000000018</v>
      </c>
      <c r="AA65" s="21">
        <v>499998.35</v>
      </c>
      <c r="AB65" s="24">
        <v>24778286.209999848</v>
      </c>
      <c r="AC65" s="19">
        <f t="shared" si="1"/>
        <v>26278032.399999849</v>
      </c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</row>
    <row r="66" spans="1:168" x14ac:dyDescent="0.2">
      <c r="A66" s="11" t="s">
        <v>91</v>
      </c>
      <c r="B66" s="12" t="s">
        <v>92</v>
      </c>
      <c r="C66" s="11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>
        <v>4472</v>
      </c>
      <c r="O66" s="14">
        <v>-2224.41</v>
      </c>
      <c r="P66" s="14">
        <v>126.62</v>
      </c>
      <c r="Q66" s="14">
        <v>1142.77</v>
      </c>
      <c r="R66" s="14">
        <v>257259.40000000005</v>
      </c>
      <c r="S66" s="14">
        <v>86356.35</v>
      </c>
      <c r="T66" s="14">
        <v>76398.509999999995</v>
      </c>
      <c r="U66" s="14">
        <v>27252.55000000001</v>
      </c>
      <c r="V66" s="14">
        <v>88091.599999999991</v>
      </c>
      <c r="W66" s="14">
        <v>32138.989999999998</v>
      </c>
      <c r="X66" s="14">
        <v>199.46</v>
      </c>
      <c r="Y66" s="14">
        <v>2063.7200000000003</v>
      </c>
      <c r="Z66" s="14">
        <v>695.09</v>
      </c>
      <c r="AA66" s="14"/>
      <c r="AB66" s="23">
        <v>816.4</v>
      </c>
      <c r="AC66" s="34">
        <f t="shared" si="1"/>
        <v>574789.05000000005</v>
      </c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</row>
    <row r="67" spans="1:168" x14ac:dyDescent="0.2">
      <c r="A67" s="11" t="s">
        <v>91</v>
      </c>
      <c r="B67" s="12" t="s">
        <v>93</v>
      </c>
      <c r="C67" s="11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>
        <v>1092.42</v>
      </c>
      <c r="S67" s="14">
        <v>-131.88</v>
      </c>
      <c r="T67" s="14">
        <v>324.13</v>
      </c>
      <c r="U67" s="14">
        <v>1809.19</v>
      </c>
      <c r="V67" s="14">
        <v>76043.06</v>
      </c>
      <c r="W67" s="14">
        <v>38929.949999999997</v>
      </c>
      <c r="X67" s="14"/>
      <c r="Y67" s="14"/>
      <c r="Z67" s="14"/>
      <c r="AA67" s="14">
        <v>-34.82</v>
      </c>
      <c r="AB67" s="23">
        <v>162.57999999999998</v>
      </c>
      <c r="AC67" s="34">
        <f t="shared" si="1"/>
        <v>118194.62999999999</v>
      </c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</row>
    <row r="68" spans="1:168" x14ac:dyDescent="0.2">
      <c r="A68" s="11" t="s">
        <v>91</v>
      </c>
      <c r="B68" s="12" t="s">
        <v>94</v>
      </c>
      <c r="C68" s="11"/>
      <c r="D68" s="13"/>
      <c r="E68" s="14"/>
      <c r="F68" s="14"/>
      <c r="G68" s="14"/>
      <c r="H68" s="14"/>
      <c r="I68" s="14"/>
      <c r="J68" s="14"/>
      <c r="K68" s="14">
        <v>1901.39</v>
      </c>
      <c r="L68" s="14"/>
      <c r="M68" s="14"/>
      <c r="N68" s="14">
        <v>61.910000000000004</v>
      </c>
      <c r="O68" s="14">
        <v>1524.73</v>
      </c>
      <c r="P68" s="14"/>
      <c r="Q68" s="14"/>
      <c r="R68" s="14"/>
      <c r="S68" s="14">
        <v>1141.8800000000001</v>
      </c>
      <c r="T68" s="14">
        <v>2848.88</v>
      </c>
      <c r="U68" s="14">
        <v>24045.870000000003</v>
      </c>
      <c r="V68" s="14">
        <v>57302.58</v>
      </c>
      <c r="W68" s="14">
        <v>23981.190000000002</v>
      </c>
      <c r="X68" s="14"/>
      <c r="Y68" s="14">
        <v>363.34000000000003</v>
      </c>
      <c r="Z68" s="14">
        <v>219.71</v>
      </c>
      <c r="AA68" s="14">
        <v>169.31</v>
      </c>
      <c r="AB68" s="23">
        <v>4072.9300000000003</v>
      </c>
      <c r="AC68" s="34">
        <f t="shared" si="1"/>
        <v>117633.72</v>
      </c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</row>
    <row r="69" spans="1:168" x14ac:dyDescent="0.2">
      <c r="A69" s="11" t="s">
        <v>91</v>
      </c>
      <c r="B69" s="12" t="s">
        <v>95</v>
      </c>
      <c r="C69" s="11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>
        <v>-4088.35</v>
      </c>
      <c r="O69" s="14">
        <v>29190.87</v>
      </c>
      <c r="P69" s="14">
        <v>336</v>
      </c>
      <c r="Q69" s="14">
        <v>11399.15</v>
      </c>
      <c r="R69" s="14">
        <v>12436.119999999999</v>
      </c>
      <c r="S69" s="14">
        <v>12364.390000000001</v>
      </c>
      <c r="T69" s="14">
        <v>43465.54</v>
      </c>
      <c r="U69" s="14">
        <v>1341.52</v>
      </c>
      <c r="V69" s="14">
        <v>1180</v>
      </c>
      <c r="W69" s="14"/>
      <c r="X69" s="14"/>
      <c r="Y69" s="14">
        <v>137.04000000000002</v>
      </c>
      <c r="Z69" s="14"/>
      <c r="AA69" s="14"/>
      <c r="AB69" s="23"/>
      <c r="AC69" s="34">
        <f t="shared" si="1"/>
        <v>107762.28</v>
      </c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</row>
    <row r="70" spans="1:168" x14ac:dyDescent="0.2">
      <c r="A70" s="11" t="s">
        <v>91</v>
      </c>
      <c r="B70" s="12" t="s">
        <v>96</v>
      </c>
      <c r="C70" s="11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v>817.52</v>
      </c>
      <c r="R70" s="14">
        <v>4586.2800000000007</v>
      </c>
      <c r="S70" s="14"/>
      <c r="T70" s="14">
        <v>2400</v>
      </c>
      <c r="U70" s="14">
        <v>30594.6</v>
      </c>
      <c r="V70" s="14">
        <v>13043.45</v>
      </c>
      <c r="W70" s="14">
        <v>3366.88</v>
      </c>
      <c r="X70" s="14"/>
      <c r="Y70" s="14">
        <v>163.06</v>
      </c>
      <c r="Z70" s="14"/>
      <c r="AA70" s="14"/>
      <c r="AB70" s="23">
        <v>20.8</v>
      </c>
      <c r="AC70" s="34">
        <f t="shared" si="1"/>
        <v>54992.590000000004</v>
      </c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</row>
    <row r="71" spans="1:168" x14ac:dyDescent="0.2">
      <c r="A71" s="11" t="s">
        <v>91</v>
      </c>
      <c r="B71" s="12" t="s">
        <v>97</v>
      </c>
      <c r="C71" s="11"/>
      <c r="D71" s="13"/>
      <c r="E71" s="14"/>
      <c r="F71" s="14"/>
      <c r="G71" s="14"/>
      <c r="H71" s="14"/>
      <c r="I71" s="14"/>
      <c r="J71" s="14"/>
      <c r="K71" s="14"/>
      <c r="L71" s="14"/>
      <c r="M71" s="14">
        <v>419.75</v>
      </c>
      <c r="N71" s="14"/>
      <c r="O71" s="14">
        <v>354.99</v>
      </c>
      <c r="P71" s="14"/>
      <c r="Q71" s="14">
        <v>-83.2</v>
      </c>
      <c r="R71" s="14">
        <v>4681.49</v>
      </c>
      <c r="S71" s="14"/>
      <c r="T71" s="14"/>
      <c r="U71" s="14"/>
      <c r="V71" s="14">
        <v>3952.1400000000003</v>
      </c>
      <c r="W71" s="14"/>
      <c r="X71" s="14"/>
      <c r="Y71" s="14">
        <v>68.52000000000001</v>
      </c>
      <c r="Z71" s="14"/>
      <c r="AA71" s="14"/>
      <c r="AB71" s="23"/>
      <c r="AC71" s="34">
        <f t="shared" si="1"/>
        <v>9393.69</v>
      </c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</row>
    <row r="72" spans="1:168" ht="22.5" x14ac:dyDescent="0.2">
      <c r="A72" s="11" t="s">
        <v>91</v>
      </c>
      <c r="B72" s="12" t="s">
        <v>98</v>
      </c>
      <c r="C72" s="11"/>
      <c r="D72" s="13"/>
      <c r="E72" s="14"/>
      <c r="F72" s="14"/>
      <c r="G72" s="14"/>
      <c r="H72" s="14"/>
      <c r="I72" s="14"/>
      <c r="J72" s="14"/>
      <c r="K72" s="14"/>
      <c r="L72" s="14"/>
      <c r="M72" s="14">
        <v>1237.18</v>
      </c>
      <c r="N72" s="14">
        <v>35.22</v>
      </c>
      <c r="O72" s="14"/>
      <c r="P72" s="14">
        <v>849.63</v>
      </c>
      <c r="Q72" s="14">
        <v>5161.58</v>
      </c>
      <c r="R72" s="14">
        <v>5378.880000000001</v>
      </c>
      <c r="S72" s="14">
        <v>62524.820000000036</v>
      </c>
      <c r="T72" s="14">
        <v>26819.459999999995</v>
      </c>
      <c r="U72" s="14">
        <v>54947.820000000007</v>
      </c>
      <c r="V72" s="14">
        <v>49335.429999999949</v>
      </c>
      <c r="W72" s="14">
        <v>198533.13000000006</v>
      </c>
      <c r="X72" s="14">
        <v>280695.12000000011</v>
      </c>
      <c r="Y72" s="14">
        <v>184209.52000000037</v>
      </c>
      <c r="Z72" s="14">
        <v>140647.54999999946</v>
      </c>
      <c r="AA72" s="14">
        <v>307612.46999999939</v>
      </c>
      <c r="AB72" s="23">
        <v>1416548.8099999973</v>
      </c>
      <c r="AC72" s="34">
        <f t="shared" si="1"/>
        <v>2734536.6199999964</v>
      </c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</row>
    <row r="73" spans="1:168" ht="23.25" thickBot="1" x14ac:dyDescent="0.25">
      <c r="A73" s="11" t="s">
        <v>91</v>
      </c>
      <c r="B73" s="12" t="s">
        <v>99</v>
      </c>
      <c r="C73" s="11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>
        <v>-624.20999999999992</v>
      </c>
      <c r="S73" s="14"/>
      <c r="T73" s="14">
        <v>2324.19</v>
      </c>
      <c r="U73" s="14">
        <v>1283.17</v>
      </c>
      <c r="V73" s="14">
        <v>23337.33</v>
      </c>
      <c r="W73" s="14">
        <v>192299.98000000004</v>
      </c>
      <c r="X73" s="14">
        <v>107911.19</v>
      </c>
      <c r="Y73" s="14">
        <v>121411.34000000003</v>
      </c>
      <c r="Z73" s="14">
        <v>96585.109999999986</v>
      </c>
      <c r="AA73" s="14">
        <v>9407.0499999999302</v>
      </c>
      <c r="AB73" s="23">
        <v>737321.18</v>
      </c>
      <c r="AC73" s="34">
        <f t="shared" si="1"/>
        <v>1291256.33</v>
      </c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</row>
    <row r="74" spans="1:168" s="29" customFormat="1" ht="22.5" customHeight="1" thickBot="1" x14ac:dyDescent="0.25">
      <c r="A74" s="17" t="s">
        <v>91</v>
      </c>
      <c r="B74" s="18" t="s">
        <v>47</v>
      </c>
      <c r="C74" s="19"/>
      <c r="D74" s="20"/>
      <c r="E74" s="21"/>
      <c r="F74" s="21"/>
      <c r="G74" s="21"/>
      <c r="H74" s="21"/>
      <c r="I74" s="21"/>
      <c r="J74" s="21"/>
      <c r="K74" s="21">
        <v>1901.39</v>
      </c>
      <c r="L74" s="21"/>
      <c r="M74" s="21">
        <v>1656.93</v>
      </c>
      <c r="N74" s="21">
        <v>480.7800000000002</v>
      </c>
      <c r="O74" s="21">
        <v>28846.179999999997</v>
      </c>
      <c r="P74" s="21">
        <v>1312.25</v>
      </c>
      <c r="Q74" s="21">
        <v>18437.820000000003</v>
      </c>
      <c r="R74" s="21">
        <v>284810.38</v>
      </c>
      <c r="S74" s="21">
        <v>162255.56</v>
      </c>
      <c r="T74" s="21">
        <v>154580.71000000002</v>
      </c>
      <c r="U74" s="21">
        <v>141274.71999999997</v>
      </c>
      <c r="V74" s="21">
        <v>312285.59000000014</v>
      </c>
      <c r="W74" s="21">
        <v>489250.12000000069</v>
      </c>
      <c r="X74" s="21">
        <v>388805.77</v>
      </c>
      <c r="Y74" s="21">
        <v>308416.54000000283</v>
      </c>
      <c r="Z74" s="21">
        <v>238147.46000000203</v>
      </c>
      <c r="AA74" s="21">
        <v>317154.00999999989</v>
      </c>
      <c r="AB74" s="24">
        <v>2158942.6999999955</v>
      </c>
      <c r="AC74" s="19">
        <f t="shared" si="1"/>
        <v>5008558.91</v>
      </c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</row>
    <row r="75" spans="1:168" ht="22.5" x14ac:dyDescent="0.2">
      <c r="A75" s="11" t="s">
        <v>100</v>
      </c>
      <c r="B75" s="12" t="s">
        <v>101</v>
      </c>
      <c r="C75" s="11"/>
      <c r="D75" s="13"/>
      <c r="E75" s="14"/>
      <c r="F75" s="14"/>
      <c r="G75" s="14"/>
      <c r="H75" s="14"/>
      <c r="I75" s="14"/>
      <c r="J75" s="14"/>
      <c r="K75" s="14"/>
      <c r="L75" s="14"/>
      <c r="M75" s="14">
        <v>19934.5</v>
      </c>
      <c r="N75" s="14">
        <v>3548.2</v>
      </c>
      <c r="O75" s="14">
        <v>114055.31999999999</v>
      </c>
      <c r="P75" s="14">
        <v>84541.01</v>
      </c>
      <c r="Q75" s="14">
        <v>1156850.3</v>
      </c>
      <c r="R75" s="14">
        <v>1484971.5</v>
      </c>
      <c r="S75" s="14">
        <v>486216.60999999993</v>
      </c>
      <c r="T75" s="14">
        <v>111748.61</v>
      </c>
      <c r="U75" s="14">
        <v>90969.63</v>
      </c>
      <c r="V75" s="14">
        <v>194863.27000000002</v>
      </c>
      <c r="W75" s="14">
        <v>171398.81</v>
      </c>
      <c r="X75" s="14">
        <v>222333.79</v>
      </c>
      <c r="Y75" s="14">
        <v>192504.80000000002</v>
      </c>
      <c r="Z75" s="14">
        <v>58776.330000000009</v>
      </c>
      <c r="AA75" s="14">
        <v>167550.26999999999</v>
      </c>
      <c r="AB75" s="23">
        <v>6761782.6200000001</v>
      </c>
      <c r="AC75" s="34">
        <f t="shared" si="1"/>
        <v>11322045.57</v>
      </c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</row>
    <row r="76" spans="1:168" ht="22.5" x14ac:dyDescent="0.2">
      <c r="A76" s="11" t="s">
        <v>100</v>
      </c>
      <c r="B76" s="12" t="s">
        <v>102</v>
      </c>
      <c r="C76" s="11"/>
      <c r="D76" s="13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>
        <v>2632.12</v>
      </c>
      <c r="AB76" s="23">
        <v>2114.5</v>
      </c>
      <c r="AC76" s="34">
        <f t="shared" si="1"/>
        <v>4746.62</v>
      </c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</row>
    <row r="77" spans="1:168" ht="22.5" x14ac:dyDescent="0.2">
      <c r="A77" s="11" t="s">
        <v>100</v>
      </c>
      <c r="B77" s="12" t="s">
        <v>103</v>
      </c>
      <c r="C77" s="11"/>
      <c r="D77" s="13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>
        <v>517.62</v>
      </c>
      <c r="AA77" s="14">
        <v>1437.1</v>
      </c>
      <c r="AB77" s="23"/>
      <c r="AC77" s="34">
        <f t="shared" si="1"/>
        <v>1954.7199999999998</v>
      </c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</row>
    <row r="78" spans="1:168" ht="23.25" thickBot="1" x14ac:dyDescent="0.25">
      <c r="A78" s="11" t="s">
        <v>100</v>
      </c>
      <c r="B78" s="12" t="s">
        <v>104</v>
      </c>
      <c r="C78" s="11"/>
      <c r="D78" s="1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>
        <v>1427.81</v>
      </c>
      <c r="R78" s="14"/>
      <c r="S78" s="14"/>
      <c r="T78" s="14"/>
      <c r="U78" s="14"/>
      <c r="V78" s="14"/>
      <c r="W78" s="14"/>
      <c r="X78" s="14"/>
      <c r="Y78" s="14"/>
      <c r="Z78" s="14"/>
      <c r="AA78" s="14">
        <v>2114.5</v>
      </c>
      <c r="AB78" s="23">
        <v>151.04</v>
      </c>
      <c r="AC78" s="34">
        <f t="shared" si="1"/>
        <v>3693.35</v>
      </c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</row>
    <row r="79" spans="1:168" s="29" customFormat="1" ht="22.5" customHeight="1" thickBot="1" x14ac:dyDescent="0.25">
      <c r="A79" s="17" t="s">
        <v>100</v>
      </c>
      <c r="B79" s="18" t="s">
        <v>47</v>
      </c>
      <c r="C79" s="19"/>
      <c r="D79" s="20"/>
      <c r="E79" s="21"/>
      <c r="F79" s="21"/>
      <c r="G79" s="21"/>
      <c r="H79" s="21"/>
      <c r="I79" s="21"/>
      <c r="J79" s="21"/>
      <c r="K79" s="21"/>
      <c r="L79" s="21"/>
      <c r="M79" s="21">
        <v>19934.5</v>
      </c>
      <c r="N79" s="21">
        <v>3548.2</v>
      </c>
      <c r="O79" s="21">
        <v>114055.31999999999</v>
      </c>
      <c r="P79" s="21">
        <v>84541.01</v>
      </c>
      <c r="Q79" s="21">
        <v>1158278.1100000001</v>
      </c>
      <c r="R79" s="21">
        <v>1484971.5</v>
      </c>
      <c r="S79" s="21">
        <v>486216.60999999993</v>
      </c>
      <c r="T79" s="21">
        <v>111748.61</v>
      </c>
      <c r="U79" s="21">
        <v>90969.63</v>
      </c>
      <c r="V79" s="21">
        <v>194863.27000000002</v>
      </c>
      <c r="W79" s="21">
        <v>171398.81</v>
      </c>
      <c r="X79" s="21">
        <v>222333.79</v>
      </c>
      <c r="Y79" s="21">
        <v>192504.80000000002</v>
      </c>
      <c r="Z79" s="21">
        <v>59293.950000000012</v>
      </c>
      <c r="AA79" s="21">
        <v>173733.99</v>
      </c>
      <c r="AB79" s="24">
        <v>6764048.1600000001</v>
      </c>
      <c r="AC79" s="19">
        <f t="shared" si="1"/>
        <v>11332440.260000002</v>
      </c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</row>
    <row r="80" spans="1:168" x14ac:dyDescent="0.2">
      <c r="A80" s="11" t="s">
        <v>105</v>
      </c>
      <c r="B80" s="12" t="s">
        <v>106</v>
      </c>
      <c r="C80" s="11"/>
      <c r="D80" s="13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>
        <v>-623.83000000000004</v>
      </c>
      <c r="R80" s="14"/>
      <c r="S80" s="14"/>
      <c r="T80" s="14">
        <v>1793.3200000000002</v>
      </c>
      <c r="U80" s="14">
        <v>6118.55</v>
      </c>
      <c r="V80" s="14">
        <v>131.41</v>
      </c>
      <c r="W80" s="14">
        <v>1128.3100000000002</v>
      </c>
      <c r="X80" s="14">
        <v>26854.570000000003</v>
      </c>
      <c r="Y80" s="14">
        <v>11536.900000000005</v>
      </c>
      <c r="Z80" s="14">
        <v>8222.4500000000025</v>
      </c>
      <c r="AA80" s="14">
        <v>132948.49000000017</v>
      </c>
      <c r="AB80" s="23">
        <v>644216.89000000118</v>
      </c>
      <c r="AC80" s="34">
        <f t="shared" si="1"/>
        <v>832327.06000000134</v>
      </c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</row>
    <row r="81" spans="1:168" ht="23.25" thickBot="1" x14ac:dyDescent="0.25">
      <c r="A81" s="11" t="s">
        <v>105</v>
      </c>
      <c r="B81" s="12" t="s">
        <v>107</v>
      </c>
      <c r="C81" s="11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>
        <v>166.4</v>
      </c>
      <c r="P81" s="14">
        <v>-71.28</v>
      </c>
      <c r="Q81" s="14">
        <v>226.02</v>
      </c>
      <c r="R81" s="14">
        <v>4276.5</v>
      </c>
      <c r="S81" s="14"/>
      <c r="T81" s="14"/>
      <c r="U81" s="14">
        <v>236.3</v>
      </c>
      <c r="V81" s="14">
        <v>15462.45</v>
      </c>
      <c r="W81" s="14">
        <v>406.32999999999993</v>
      </c>
      <c r="X81" s="14">
        <v>13650.57</v>
      </c>
      <c r="Y81" s="14">
        <v>6305.51</v>
      </c>
      <c r="Z81" s="14">
        <v>6502.25</v>
      </c>
      <c r="AA81" s="14">
        <v>65424.32</v>
      </c>
      <c r="AB81" s="23">
        <v>274211.83999999997</v>
      </c>
      <c r="AC81" s="34">
        <f t="shared" si="1"/>
        <v>386797.20999999996</v>
      </c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</row>
    <row r="82" spans="1:168" s="29" customFormat="1" ht="22.5" customHeight="1" thickBot="1" x14ac:dyDescent="0.25">
      <c r="A82" s="17" t="s">
        <v>105</v>
      </c>
      <c r="B82" s="18" t="s">
        <v>47</v>
      </c>
      <c r="C82" s="19"/>
      <c r="D82" s="2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>
        <v>166.4</v>
      </c>
      <c r="P82" s="21">
        <v>-71.28</v>
      </c>
      <c r="Q82" s="21">
        <v>-397.81000000000006</v>
      </c>
      <c r="R82" s="21">
        <v>4276.5</v>
      </c>
      <c r="S82" s="21"/>
      <c r="T82" s="21">
        <v>1793.3200000000002</v>
      </c>
      <c r="U82" s="21">
        <v>6354.85</v>
      </c>
      <c r="V82" s="21">
        <v>15593.86</v>
      </c>
      <c r="W82" s="21">
        <v>1534.6400000000012</v>
      </c>
      <c r="X82" s="21">
        <v>40505.14</v>
      </c>
      <c r="Y82" s="21">
        <v>17842.409999999996</v>
      </c>
      <c r="Z82" s="21">
        <v>14724.699999999997</v>
      </c>
      <c r="AA82" s="21">
        <v>198372.81000000014</v>
      </c>
      <c r="AB82" s="24">
        <v>918428.73000000429</v>
      </c>
      <c r="AC82" s="19">
        <f t="shared" si="1"/>
        <v>1219124.2700000044</v>
      </c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</row>
    <row r="83" spans="1:168" x14ac:dyDescent="0.2">
      <c r="A83" s="11" t="s">
        <v>108</v>
      </c>
      <c r="B83" s="12" t="s">
        <v>109</v>
      </c>
      <c r="C83" s="11"/>
      <c r="D83" s="13"/>
      <c r="E83" s="14"/>
      <c r="F83" s="14"/>
      <c r="G83" s="14"/>
      <c r="H83" s="14"/>
      <c r="I83" s="14"/>
      <c r="J83" s="14"/>
      <c r="K83" s="14"/>
      <c r="L83" s="14"/>
      <c r="M83" s="14">
        <v>126</v>
      </c>
      <c r="N83" s="14"/>
      <c r="O83" s="14">
        <v>2643.0500000000006</v>
      </c>
      <c r="P83" s="14"/>
      <c r="Q83" s="14"/>
      <c r="R83" s="14">
        <v>452.43999999999994</v>
      </c>
      <c r="S83" s="14"/>
      <c r="T83" s="14">
        <v>1497.5700000000002</v>
      </c>
      <c r="U83" s="14">
        <v>12887.060000000001</v>
      </c>
      <c r="V83" s="14">
        <v>-489.19999999999993</v>
      </c>
      <c r="W83" s="14">
        <v>3747.2699999999995</v>
      </c>
      <c r="X83" s="14">
        <v>10422.32</v>
      </c>
      <c r="Y83" s="14">
        <v>117</v>
      </c>
      <c r="Z83" s="14">
        <v>1505.16</v>
      </c>
      <c r="AA83" s="14">
        <v>10507.989999999998</v>
      </c>
      <c r="AB83" s="23">
        <v>428923.17999999982</v>
      </c>
      <c r="AC83" s="34">
        <f t="shared" si="1"/>
        <v>472339.83999999985</v>
      </c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</row>
    <row r="84" spans="1:168" ht="22.5" x14ac:dyDescent="0.2">
      <c r="A84" s="11" t="s">
        <v>108</v>
      </c>
      <c r="B84" s="12" t="s">
        <v>110</v>
      </c>
      <c r="C84" s="11"/>
      <c r="D84" s="13"/>
      <c r="E84" s="14"/>
      <c r="F84" s="14"/>
      <c r="G84" s="14"/>
      <c r="H84" s="14"/>
      <c r="I84" s="14"/>
      <c r="J84" s="14"/>
      <c r="K84" s="14"/>
      <c r="L84" s="14"/>
      <c r="M84" s="14">
        <v>-1050.73</v>
      </c>
      <c r="N84" s="14">
        <v>1546.6</v>
      </c>
      <c r="O84" s="14">
        <v>8715.9</v>
      </c>
      <c r="P84" s="14">
        <v>1227.23</v>
      </c>
      <c r="Q84" s="14">
        <v>1629.6100000000001</v>
      </c>
      <c r="R84" s="14">
        <v>2184.73</v>
      </c>
      <c r="S84" s="14">
        <v>934.54</v>
      </c>
      <c r="T84" s="14">
        <v>36992.969999999994</v>
      </c>
      <c r="U84" s="14">
        <v>86893.459999999992</v>
      </c>
      <c r="V84" s="14">
        <v>54737.820000000007</v>
      </c>
      <c r="W84" s="14">
        <v>1030.1399999999987</v>
      </c>
      <c r="X84" s="14">
        <v>9373.1</v>
      </c>
      <c r="Y84" s="14">
        <v>6480.08</v>
      </c>
      <c r="Z84" s="14">
        <v>5330.9199999999992</v>
      </c>
      <c r="AA84" s="14">
        <v>17356.07</v>
      </c>
      <c r="AB84" s="23">
        <v>290588.01</v>
      </c>
      <c r="AC84" s="34">
        <f t="shared" si="1"/>
        <v>523970.45</v>
      </c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</row>
    <row r="85" spans="1:168" ht="23.25" thickBot="1" x14ac:dyDescent="0.25">
      <c r="A85" s="11" t="s">
        <v>108</v>
      </c>
      <c r="B85" s="12" t="s">
        <v>111</v>
      </c>
      <c r="C85" s="11"/>
      <c r="D85" s="1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>
        <v>191.09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23"/>
      <c r="AC85" s="34">
        <f t="shared" si="1"/>
        <v>191.09</v>
      </c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</row>
    <row r="86" spans="1:168" s="29" customFormat="1" ht="22.5" customHeight="1" thickBot="1" x14ac:dyDescent="0.25">
      <c r="A86" s="17" t="s">
        <v>108</v>
      </c>
      <c r="B86" s="18" t="s">
        <v>47</v>
      </c>
      <c r="C86" s="19"/>
      <c r="D86" s="20"/>
      <c r="E86" s="21"/>
      <c r="F86" s="21"/>
      <c r="G86" s="21"/>
      <c r="H86" s="21"/>
      <c r="I86" s="21"/>
      <c r="J86" s="21"/>
      <c r="K86" s="21"/>
      <c r="L86" s="21"/>
      <c r="M86" s="21">
        <v>-924.73</v>
      </c>
      <c r="N86" s="21">
        <v>1546.6</v>
      </c>
      <c r="O86" s="21">
        <v>11550.039999999999</v>
      </c>
      <c r="P86" s="21">
        <v>1227.23</v>
      </c>
      <c r="Q86" s="21">
        <v>1629.6100000000001</v>
      </c>
      <c r="R86" s="21">
        <v>2637.17</v>
      </c>
      <c r="S86" s="21">
        <v>934.54</v>
      </c>
      <c r="T86" s="21">
        <v>38490.539999999994</v>
      </c>
      <c r="U86" s="21">
        <v>99780.51999999999</v>
      </c>
      <c r="V86" s="21">
        <v>54248.62000000001</v>
      </c>
      <c r="W86" s="21">
        <v>4777.409999999998</v>
      </c>
      <c r="X86" s="21">
        <v>19795.419999999998</v>
      </c>
      <c r="Y86" s="21">
        <v>6597.08</v>
      </c>
      <c r="Z86" s="21">
        <v>6836.0800000000008</v>
      </c>
      <c r="AA86" s="21">
        <v>27864.059999999983</v>
      </c>
      <c r="AB86" s="24">
        <v>719511.18999999971</v>
      </c>
      <c r="AC86" s="19">
        <f t="shared" si="1"/>
        <v>996501.37999999966</v>
      </c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</row>
    <row r="87" spans="1:168" x14ac:dyDescent="0.2">
      <c r="A87" s="11" t="s">
        <v>112</v>
      </c>
      <c r="B87" s="12" t="s">
        <v>113</v>
      </c>
      <c r="C87" s="11"/>
      <c r="D87" s="1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>
        <v>494.03000000000003</v>
      </c>
      <c r="R87" s="14"/>
      <c r="S87" s="14"/>
      <c r="T87" s="14"/>
      <c r="U87" s="14">
        <v>6518.6900000000005</v>
      </c>
      <c r="V87" s="14"/>
      <c r="W87" s="14">
        <v>2535.4699999999998</v>
      </c>
      <c r="X87" s="14">
        <v>3969.8899999999994</v>
      </c>
      <c r="Y87" s="14">
        <v>945.93000000000018</v>
      </c>
      <c r="Z87" s="14">
        <v>13802.94000000001</v>
      </c>
      <c r="AA87" s="14">
        <v>22864.92</v>
      </c>
      <c r="AB87" s="23">
        <v>454163.88</v>
      </c>
      <c r="AC87" s="34">
        <f t="shared" si="1"/>
        <v>505295.75</v>
      </c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</row>
    <row r="88" spans="1:168" ht="22.5" x14ac:dyDescent="0.2">
      <c r="A88" s="11" t="s">
        <v>112</v>
      </c>
      <c r="B88" s="12" t="s">
        <v>114</v>
      </c>
      <c r="C88" s="11"/>
      <c r="D88" s="13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>
        <v>7225.66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23"/>
      <c r="AC88" s="34">
        <f t="shared" si="1"/>
        <v>7225.66</v>
      </c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</row>
    <row r="89" spans="1:168" ht="22.5" x14ac:dyDescent="0.2">
      <c r="A89" s="11" t="s">
        <v>112</v>
      </c>
      <c r="B89" s="12" t="s">
        <v>115</v>
      </c>
      <c r="C89" s="11"/>
      <c r="D89" s="13"/>
      <c r="E89" s="14"/>
      <c r="F89" s="14"/>
      <c r="G89" s="14"/>
      <c r="H89" s="14"/>
      <c r="I89" s="14"/>
      <c r="J89" s="14">
        <v>684.35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23"/>
      <c r="AC89" s="34">
        <f t="shared" si="1"/>
        <v>684.35</v>
      </c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</row>
    <row r="90" spans="1:168" ht="23.25" thickBot="1" x14ac:dyDescent="0.25">
      <c r="A90" s="11" t="s">
        <v>112</v>
      </c>
      <c r="B90" s="12" t="s">
        <v>116</v>
      </c>
      <c r="C90" s="11"/>
      <c r="D90" s="13"/>
      <c r="E90" s="14"/>
      <c r="F90" s="14"/>
      <c r="G90" s="14"/>
      <c r="H90" s="14"/>
      <c r="I90" s="14"/>
      <c r="J90" s="14"/>
      <c r="K90" s="14"/>
      <c r="L90" s="14"/>
      <c r="M90" s="14">
        <v>-286.45999999999998</v>
      </c>
      <c r="N90" s="14"/>
      <c r="O90" s="14"/>
      <c r="P90" s="14"/>
      <c r="Q90" s="14">
        <v>-145.18</v>
      </c>
      <c r="R90" s="14">
        <v>1325.06</v>
      </c>
      <c r="S90" s="14"/>
      <c r="T90" s="14"/>
      <c r="U90" s="14">
        <v>96.990000000000009</v>
      </c>
      <c r="V90" s="14">
        <v>1778.18</v>
      </c>
      <c r="W90" s="14">
        <v>-1708.18</v>
      </c>
      <c r="X90" s="14">
        <v>1171.58</v>
      </c>
      <c r="Y90" s="14">
        <v>244</v>
      </c>
      <c r="Z90" s="14">
        <v>150.20000000000005</v>
      </c>
      <c r="AA90" s="14">
        <v>755.05000000000007</v>
      </c>
      <c r="AB90" s="23">
        <v>170008.96000000002</v>
      </c>
      <c r="AC90" s="34">
        <f t="shared" si="1"/>
        <v>173390.2</v>
      </c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</row>
    <row r="91" spans="1:168" s="29" customFormat="1" ht="22.5" customHeight="1" thickBot="1" x14ac:dyDescent="0.25">
      <c r="A91" s="17" t="s">
        <v>112</v>
      </c>
      <c r="B91" s="18" t="s">
        <v>47</v>
      </c>
      <c r="C91" s="19"/>
      <c r="D91" s="20"/>
      <c r="E91" s="21"/>
      <c r="F91" s="21"/>
      <c r="G91" s="21"/>
      <c r="H91" s="21"/>
      <c r="I91" s="21"/>
      <c r="J91" s="21">
        <v>684.35</v>
      </c>
      <c r="K91" s="21"/>
      <c r="L91" s="21"/>
      <c r="M91" s="21">
        <v>-286.45999999999998</v>
      </c>
      <c r="N91" s="21"/>
      <c r="O91" s="21"/>
      <c r="P91" s="21">
        <v>7225.66</v>
      </c>
      <c r="Q91" s="21">
        <v>348.85</v>
      </c>
      <c r="R91" s="21">
        <v>1325.06</v>
      </c>
      <c r="S91" s="21"/>
      <c r="T91" s="21"/>
      <c r="U91" s="21">
        <v>6615.68</v>
      </c>
      <c r="V91" s="21">
        <v>1778.18</v>
      </c>
      <c r="W91" s="21">
        <v>827.28999999999974</v>
      </c>
      <c r="X91" s="21">
        <v>5141.4699999999993</v>
      </c>
      <c r="Y91" s="21">
        <v>1189.9300000000003</v>
      </c>
      <c r="Z91" s="21">
        <v>13953.140000000012</v>
      </c>
      <c r="AA91" s="21">
        <v>23619.969999999994</v>
      </c>
      <c r="AB91" s="24">
        <v>624172.83999999973</v>
      </c>
      <c r="AC91" s="19">
        <f t="shared" ref="AC91:AC152" si="2">SUM(D91:AB91)</f>
        <v>686595.95999999973</v>
      </c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</row>
    <row r="92" spans="1:168" x14ac:dyDescent="0.2">
      <c r="A92" s="11" t="s">
        <v>117</v>
      </c>
      <c r="B92" s="12" t="s">
        <v>118</v>
      </c>
      <c r="C92" s="11"/>
      <c r="D92" s="13"/>
      <c r="E92" s="14"/>
      <c r="F92" s="14"/>
      <c r="G92" s="14"/>
      <c r="H92" s="14"/>
      <c r="I92" s="14"/>
      <c r="J92" s="14"/>
      <c r="K92" s="14"/>
      <c r="L92" s="14"/>
      <c r="M92" s="14">
        <v>359.21</v>
      </c>
      <c r="N92" s="14"/>
      <c r="O92" s="14"/>
      <c r="P92" s="14"/>
      <c r="Q92" s="14"/>
      <c r="R92" s="14">
        <v>2235.34</v>
      </c>
      <c r="S92" s="14">
        <v>23169.96</v>
      </c>
      <c r="T92" s="14">
        <v>26250.17</v>
      </c>
      <c r="U92" s="14">
        <v>117371.71000000002</v>
      </c>
      <c r="V92" s="14">
        <v>-7553.1400000000012</v>
      </c>
      <c r="W92" s="14">
        <v>18691</v>
      </c>
      <c r="X92" s="14">
        <v>16973.090000000011</v>
      </c>
      <c r="Y92" s="14">
        <v>49312.179999999993</v>
      </c>
      <c r="Z92" s="14">
        <v>125462.39000000001</v>
      </c>
      <c r="AA92" s="14">
        <v>103264.59999999998</v>
      </c>
      <c r="AB92" s="23">
        <v>546394.62</v>
      </c>
      <c r="AC92" s="34">
        <f t="shared" si="2"/>
        <v>1021931.13</v>
      </c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</row>
    <row r="93" spans="1:168" ht="22.5" x14ac:dyDescent="0.2">
      <c r="A93" s="11" t="s">
        <v>117</v>
      </c>
      <c r="B93" s="12" t="s">
        <v>119</v>
      </c>
      <c r="C93" s="11"/>
      <c r="D93" s="13"/>
      <c r="E93" s="14"/>
      <c r="F93" s="14"/>
      <c r="G93" s="14"/>
      <c r="H93" s="14"/>
      <c r="I93" s="14"/>
      <c r="J93" s="14"/>
      <c r="K93" s="14"/>
      <c r="L93" s="14">
        <v>18</v>
      </c>
      <c r="M93" s="14">
        <v>1763.57</v>
      </c>
      <c r="N93" s="14"/>
      <c r="O93" s="14"/>
      <c r="P93" s="14"/>
      <c r="Q93" s="14"/>
      <c r="R93" s="14"/>
      <c r="S93" s="14"/>
      <c r="T93" s="14"/>
      <c r="U93" s="14"/>
      <c r="V93" s="14">
        <v>3.66</v>
      </c>
      <c r="W93" s="14"/>
      <c r="X93" s="14"/>
      <c r="Y93" s="14"/>
      <c r="Z93" s="14"/>
      <c r="AA93" s="14"/>
      <c r="AB93" s="23"/>
      <c r="AC93" s="34">
        <f t="shared" si="2"/>
        <v>1785.23</v>
      </c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</row>
    <row r="94" spans="1:168" ht="23.25" thickBot="1" x14ac:dyDescent="0.25">
      <c r="A94" s="11" t="s">
        <v>117</v>
      </c>
      <c r="B94" s="12" t="s">
        <v>120</v>
      </c>
      <c r="C94" s="11"/>
      <c r="D94" s="13"/>
      <c r="E94" s="14"/>
      <c r="F94" s="14"/>
      <c r="G94" s="14"/>
      <c r="H94" s="14"/>
      <c r="I94" s="14"/>
      <c r="J94" s="14"/>
      <c r="K94" s="14"/>
      <c r="L94" s="14"/>
      <c r="M94" s="14">
        <v>24364.63</v>
      </c>
      <c r="N94" s="14">
        <v>14609.060000000001</v>
      </c>
      <c r="O94" s="14">
        <v>4014.8199999999997</v>
      </c>
      <c r="P94" s="14"/>
      <c r="Q94" s="14"/>
      <c r="R94" s="14"/>
      <c r="S94" s="14">
        <v>446.69000000000005</v>
      </c>
      <c r="T94" s="14"/>
      <c r="U94" s="14">
        <v>71721.110000000015</v>
      </c>
      <c r="V94" s="14">
        <v>42242.01</v>
      </c>
      <c r="W94" s="14">
        <v>1207.43</v>
      </c>
      <c r="X94" s="14">
        <v>999.31000000000006</v>
      </c>
      <c r="Y94" s="14">
        <v>1657.8</v>
      </c>
      <c r="Z94" s="14">
        <v>365.64</v>
      </c>
      <c r="AA94" s="14">
        <v>16443.29</v>
      </c>
      <c r="AB94" s="23">
        <v>363312.03</v>
      </c>
      <c r="AC94" s="34">
        <f t="shared" si="2"/>
        <v>541383.82000000007</v>
      </c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</row>
    <row r="95" spans="1:168" s="29" customFormat="1" ht="22.5" customHeight="1" thickBot="1" x14ac:dyDescent="0.25">
      <c r="A95" s="17" t="s">
        <v>117</v>
      </c>
      <c r="B95" s="18" t="s">
        <v>47</v>
      </c>
      <c r="C95" s="19"/>
      <c r="D95" s="20"/>
      <c r="E95" s="21"/>
      <c r="F95" s="21"/>
      <c r="G95" s="21"/>
      <c r="H95" s="21"/>
      <c r="I95" s="21"/>
      <c r="J95" s="21"/>
      <c r="K95" s="21"/>
      <c r="L95" s="21">
        <v>18</v>
      </c>
      <c r="M95" s="21">
        <v>26487.410000000003</v>
      </c>
      <c r="N95" s="21">
        <v>14609.060000000001</v>
      </c>
      <c r="O95" s="21">
        <v>4014.8199999999997</v>
      </c>
      <c r="P95" s="21"/>
      <c r="Q95" s="21"/>
      <c r="R95" s="21">
        <v>2235.34</v>
      </c>
      <c r="S95" s="21">
        <v>23616.65</v>
      </c>
      <c r="T95" s="21">
        <v>26250.17</v>
      </c>
      <c r="U95" s="21">
        <v>189092.82</v>
      </c>
      <c r="V95" s="21">
        <v>34692.53</v>
      </c>
      <c r="W95" s="21">
        <v>19898.43</v>
      </c>
      <c r="X95" s="21">
        <v>17972.400000000009</v>
      </c>
      <c r="Y95" s="21">
        <v>50969.979999999996</v>
      </c>
      <c r="Z95" s="21">
        <v>125828.03000000003</v>
      </c>
      <c r="AA95" s="21">
        <v>119707.88999999998</v>
      </c>
      <c r="AB95" s="24">
        <v>909706.65000000037</v>
      </c>
      <c r="AC95" s="19">
        <f t="shared" si="2"/>
        <v>1565100.1800000006</v>
      </c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</row>
    <row r="96" spans="1:168" x14ac:dyDescent="0.2">
      <c r="A96" s="11" t="s">
        <v>121</v>
      </c>
      <c r="B96" s="12" t="s">
        <v>122</v>
      </c>
      <c r="C96" s="11"/>
      <c r="D96" s="13"/>
      <c r="E96" s="14"/>
      <c r="F96" s="14"/>
      <c r="G96" s="14"/>
      <c r="H96" s="14"/>
      <c r="I96" s="14"/>
      <c r="J96" s="14"/>
      <c r="K96" s="14"/>
      <c r="L96" s="14"/>
      <c r="M96" s="14">
        <v>1083.81</v>
      </c>
      <c r="N96" s="14">
        <v>4066.0299999999997</v>
      </c>
      <c r="O96" s="14"/>
      <c r="P96" s="14"/>
      <c r="Q96" s="14"/>
      <c r="R96" s="14">
        <v>-428.82</v>
      </c>
      <c r="S96" s="14">
        <v>22722.560000000001</v>
      </c>
      <c r="T96" s="14">
        <v>31856.69</v>
      </c>
      <c r="U96" s="14">
        <v>146018.41000000003</v>
      </c>
      <c r="V96" s="14">
        <v>201.43</v>
      </c>
      <c r="W96" s="14">
        <v>12741.43</v>
      </c>
      <c r="X96" s="14">
        <v>728</v>
      </c>
      <c r="Y96" s="14">
        <v>22218.050000000003</v>
      </c>
      <c r="Z96" s="14">
        <v>25196.309999999994</v>
      </c>
      <c r="AA96" s="14">
        <v>132041.32999999996</v>
      </c>
      <c r="AB96" s="23">
        <v>337082.56000000029</v>
      </c>
      <c r="AC96" s="34">
        <f t="shared" si="2"/>
        <v>735527.79000000027</v>
      </c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</row>
    <row r="97" spans="1:168" ht="22.5" x14ac:dyDescent="0.2">
      <c r="A97" s="11" t="s">
        <v>121</v>
      </c>
      <c r="B97" s="12" t="s">
        <v>123</v>
      </c>
      <c r="C97" s="11"/>
      <c r="D97" s="13"/>
      <c r="E97" s="14"/>
      <c r="F97" s="14"/>
      <c r="G97" s="14"/>
      <c r="H97" s="14"/>
      <c r="I97" s="14"/>
      <c r="J97" s="14"/>
      <c r="K97" s="14"/>
      <c r="L97" s="14"/>
      <c r="M97" s="14">
        <v>159.5</v>
      </c>
      <c r="N97" s="14"/>
      <c r="O97" s="14">
        <v>214705.37999999998</v>
      </c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23"/>
      <c r="AC97" s="34">
        <f t="shared" si="2"/>
        <v>214864.87999999998</v>
      </c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</row>
    <row r="98" spans="1:168" ht="34.5" thickBot="1" x14ac:dyDescent="0.25">
      <c r="A98" s="11" t="s">
        <v>121</v>
      </c>
      <c r="B98" s="12" t="s">
        <v>124</v>
      </c>
      <c r="C98" s="11"/>
      <c r="D98" s="13"/>
      <c r="E98" s="14"/>
      <c r="F98" s="14"/>
      <c r="G98" s="14"/>
      <c r="H98" s="14"/>
      <c r="I98" s="14"/>
      <c r="J98" s="14"/>
      <c r="K98" s="14"/>
      <c r="L98" s="14"/>
      <c r="M98" s="14">
        <v>2578.2400000000002</v>
      </c>
      <c r="N98" s="14">
        <v>1509.3700000000003</v>
      </c>
      <c r="O98" s="14">
        <v>1132.19</v>
      </c>
      <c r="P98" s="14">
        <v>2234716.7199999997</v>
      </c>
      <c r="Q98" s="14">
        <v>1225.1200000000001</v>
      </c>
      <c r="R98" s="14">
        <v>11953.779999999999</v>
      </c>
      <c r="S98" s="14">
        <v>9345.6</v>
      </c>
      <c r="T98" s="14">
        <v>11794.57</v>
      </c>
      <c r="U98" s="14">
        <v>22457.27</v>
      </c>
      <c r="V98" s="14">
        <v>17315.64</v>
      </c>
      <c r="W98" s="14">
        <v>11102.37</v>
      </c>
      <c r="X98" s="14">
        <v>1749.6299999999999</v>
      </c>
      <c r="Y98" s="14">
        <v>12948.47</v>
      </c>
      <c r="Z98" s="14">
        <v>3513.9900000000002</v>
      </c>
      <c r="AA98" s="14">
        <v>6978.1100000000006</v>
      </c>
      <c r="AB98" s="23">
        <v>182372.88</v>
      </c>
      <c r="AC98" s="34">
        <f t="shared" si="2"/>
        <v>2532693.9499999997</v>
      </c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</row>
    <row r="99" spans="1:168" s="29" customFormat="1" ht="22.5" customHeight="1" thickBot="1" x14ac:dyDescent="0.25">
      <c r="A99" s="17" t="s">
        <v>121</v>
      </c>
      <c r="B99" s="18" t="s">
        <v>47</v>
      </c>
      <c r="C99" s="19"/>
      <c r="D99" s="20"/>
      <c r="E99" s="21"/>
      <c r="F99" s="21"/>
      <c r="G99" s="21"/>
      <c r="H99" s="21"/>
      <c r="I99" s="21"/>
      <c r="J99" s="21"/>
      <c r="K99" s="21"/>
      <c r="L99" s="21"/>
      <c r="M99" s="21">
        <v>3821.55</v>
      </c>
      <c r="N99" s="21">
        <v>5575.4</v>
      </c>
      <c r="O99" s="21">
        <v>215837.56999999998</v>
      </c>
      <c r="P99" s="21">
        <v>2234716.7199999997</v>
      </c>
      <c r="Q99" s="21">
        <v>1225.1200000000001</v>
      </c>
      <c r="R99" s="21">
        <v>11524.96</v>
      </c>
      <c r="S99" s="21">
        <v>32068.16</v>
      </c>
      <c r="T99" s="21">
        <v>43651.259999999995</v>
      </c>
      <c r="U99" s="21">
        <v>168475.68</v>
      </c>
      <c r="V99" s="21">
        <v>17517.07</v>
      </c>
      <c r="W99" s="21">
        <v>23843.800000000003</v>
      </c>
      <c r="X99" s="21">
        <v>2477.63</v>
      </c>
      <c r="Y99" s="21">
        <v>35166.520000000004</v>
      </c>
      <c r="Z99" s="21">
        <v>28710.299999999992</v>
      </c>
      <c r="AA99" s="21">
        <v>139019.43999999994</v>
      </c>
      <c r="AB99" s="24">
        <v>519455.43999999989</v>
      </c>
      <c r="AC99" s="19">
        <f t="shared" si="2"/>
        <v>3483086.6199999992</v>
      </c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</row>
    <row r="100" spans="1:168" x14ac:dyDescent="0.2">
      <c r="A100" s="11" t="s">
        <v>125</v>
      </c>
      <c r="B100" s="12" t="s">
        <v>126</v>
      </c>
      <c r="C100" s="11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>
        <v>17845.73</v>
      </c>
      <c r="T100" s="14">
        <v>3905.17</v>
      </c>
      <c r="U100" s="14">
        <v>3478.5</v>
      </c>
      <c r="V100" s="14">
        <v>549.87</v>
      </c>
      <c r="W100" s="14">
        <v>21425.07</v>
      </c>
      <c r="X100" s="14">
        <v>27290.71</v>
      </c>
      <c r="Y100" s="14">
        <v>6230.76</v>
      </c>
      <c r="Z100" s="14">
        <v>10638.570000000002</v>
      </c>
      <c r="AA100" s="14">
        <v>23609.090000000007</v>
      </c>
      <c r="AB100" s="23">
        <v>300053.30000000028</v>
      </c>
      <c r="AC100" s="34">
        <f t="shared" si="2"/>
        <v>415026.77000000025</v>
      </c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</row>
    <row r="101" spans="1:168" ht="23.25" thickBot="1" x14ac:dyDescent="0.25">
      <c r="A101" s="11" t="s">
        <v>125</v>
      </c>
      <c r="B101" s="12" t="s">
        <v>127</v>
      </c>
      <c r="C101" s="11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>
        <v>81.5</v>
      </c>
      <c r="R101" s="14">
        <v>6560.1</v>
      </c>
      <c r="S101" s="14">
        <v>373.36</v>
      </c>
      <c r="T101" s="14">
        <v>231</v>
      </c>
      <c r="U101" s="14">
        <v>22230.269999999997</v>
      </c>
      <c r="V101" s="14">
        <v>7170.5599999999995</v>
      </c>
      <c r="W101" s="14">
        <v>-10208.400000000001</v>
      </c>
      <c r="X101" s="14">
        <v>3369.85</v>
      </c>
      <c r="Y101" s="14">
        <v>13019.150000000001</v>
      </c>
      <c r="Z101" s="14">
        <v>15687.099999999999</v>
      </c>
      <c r="AA101" s="14">
        <v>4006.9400000000005</v>
      </c>
      <c r="AB101" s="23">
        <v>174194.40999999997</v>
      </c>
      <c r="AC101" s="34">
        <f t="shared" si="2"/>
        <v>236715.83999999997</v>
      </c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</row>
    <row r="102" spans="1:168" s="29" customFormat="1" ht="22.5" customHeight="1" thickBot="1" x14ac:dyDescent="0.25">
      <c r="A102" s="17" t="s">
        <v>125</v>
      </c>
      <c r="B102" s="18" t="s">
        <v>47</v>
      </c>
      <c r="C102" s="19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>
        <v>81.5</v>
      </c>
      <c r="R102" s="21">
        <v>6560.1</v>
      </c>
      <c r="S102" s="21">
        <v>18219.09</v>
      </c>
      <c r="T102" s="21">
        <v>4136.17</v>
      </c>
      <c r="U102" s="21">
        <v>25708.769999999997</v>
      </c>
      <c r="V102" s="21">
        <v>7720.43</v>
      </c>
      <c r="W102" s="21">
        <v>11216.669999999996</v>
      </c>
      <c r="X102" s="21">
        <v>30660.559999999998</v>
      </c>
      <c r="Y102" s="21">
        <v>19249.909999999996</v>
      </c>
      <c r="Z102" s="21">
        <v>26325.67</v>
      </c>
      <c r="AA102" s="21">
        <v>27616.03000000001</v>
      </c>
      <c r="AB102" s="24">
        <v>474247.70999999979</v>
      </c>
      <c r="AC102" s="19">
        <f t="shared" si="2"/>
        <v>651742.60999999975</v>
      </c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</row>
    <row r="103" spans="1:168" x14ac:dyDescent="0.2">
      <c r="A103" s="11" t="s">
        <v>128</v>
      </c>
      <c r="B103" s="12" t="s">
        <v>129</v>
      </c>
      <c r="C103" s="11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>
        <v>3097.6900000000005</v>
      </c>
      <c r="P103" s="14"/>
      <c r="Q103" s="14"/>
      <c r="R103" s="14"/>
      <c r="S103" s="14">
        <v>4158.6400000000003</v>
      </c>
      <c r="T103" s="14">
        <v>4201.16</v>
      </c>
      <c r="U103" s="14">
        <v>3612.7000000000003</v>
      </c>
      <c r="V103" s="14">
        <v>203.13</v>
      </c>
      <c r="W103" s="14">
        <v>4364.1399999999994</v>
      </c>
      <c r="X103" s="14">
        <v>30465.680000000004</v>
      </c>
      <c r="Y103" s="14">
        <v>99063.439999999813</v>
      </c>
      <c r="Z103" s="14">
        <v>46834.729999999981</v>
      </c>
      <c r="AA103" s="14">
        <v>80081.969999999958</v>
      </c>
      <c r="AB103" s="23">
        <v>870765.73000000534</v>
      </c>
      <c r="AC103" s="34">
        <f t="shared" si="2"/>
        <v>1146849.0100000051</v>
      </c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</row>
    <row r="104" spans="1:168" ht="22.5" x14ac:dyDescent="0.2">
      <c r="A104" s="11" t="s">
        <v>128</v>
      </c>
      <c r="B104" s="12" t="s">
        <v>130</v>
      </c>
      <c r="C104" s="11"/>
      <c r="D104" s="13"/>
      <c r="E104" s="14"/>
      <c r="F104" s="14"/>
      <c r="G104" s="14"/>
      <c r="H104" s="14"/>
      <c r="I104" s="14"/>
      <c r="J104" s="14"/>
      <c r="K104" s="14"/>
      <c r="L104" s="14">
        <v>9794.48</v>
      </c>
      <c r="M104" s="14"/>
      <c r="N104" s="14"/>
      <c r="O104" s="14">
        <v>61.910000000000004</v>
      </c>
      <c r="P104" s="14"/>
      <c r="Q104" s="14">
        <v>4544.5599999999995</v>
      </c>
      <c r="R104" s="14">
        <v>28356.539999999994</v>
      </c>
      <c r="S104" s="14">
        <v>5346.86</v>
      </c>
      <c r="T104" s="14">
        <v>9086.19</v>
      </c>
      <c r="U104" s="14">
        <v>11347.32</v>
      </c>
      <c r="V104" s="14">
        <v>3718.7599999999998</v>
      </c>
      <c r="W104" s="14">
        <v>5961.56</v>
      </c>
      <c r="X104" s="14">
        <v>12174.77</v>
      </c>
      <c r="Y104" s="14">
        <v>28368.03</v>
      </c>
      <c r="Z104" s="14">
        <v>79038.449999999983</v>
      </c>
      <c r="AA104" s="14">
        <v>27364.990000000005</v>
      </c>
      <c r="AB104" s="23">
        <v>230578.94</v>
      </c>
      <c r="AC104" s="34">
        <f t="shared" si="2"/>
        <v>455743.36</v>
      </c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</row>
    <row r="105" spans="1:168" ht="23.25" thickBot="1" x14ac:dyDescent="0.25">
      <c r="A105" s="11" t="s">
        <v>128</v>
      </c>
      <c r="B105" s="12" t="s">
        <v>131</v>
      </c>
      <c r="C105" s="11"/>
      <c r="D105" s="13"/>
      <c r="E105" s="14"/>
      <c r="F105" s="14"/>
      <c r="G105" s="14"/>
      <c r="H105" s="14"/>
      <c r="I105" s="14"/>
      <c r="J105" s="14"/>
      <c r="K105" s="14"/>
      <c r="L105" s="14"/>
      <c r="M105" s="14">
        <v>1170.72</v>
      </c>
      <c r="N105" s="14">
        <v>-73.92</v>
      </c>
      <c r="O105" s="14"/>
      <c r="P105" s="14"/>
      <c r="Q105" s="14"/>
      <c r="R105" s="14"/>
      <c r="S105" s="14"/>
      <c r="T105" s="14"/>
      <c r="U105" s="14"/>
      <c r="V105" s="14">
        <v>36.369999999999997</v>
      </c>
      <c r="W105" s="14">
        <v>8.82</v>
      </c>
      <c r="X105" s="14"/>
      <c r="Y105" s="14"/>
      <c r="Z105" s="14"/>
      <c r="AA105" s="14">
        <v>37.410000000000004</v>
      </c>
      <c r="AB105" s="23"/>
      <c r="AC105" s="34">
        <f t="shared" si="2"/>
        <v>1179.3999999999999</v>
      </c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</row>
    <row r="106" spans="1:168" s="29" customFormat="1" ht="22.5" customHeight="1" thickBot="1" x14ac:dyDescent="0.25">
      <c r="A106" s="17" t="s">
        <v>128</v>
      </c>
      <c r="B106" s="18" t="s">
        <v>47</v>
      </c>
      <c r="C106" s="19"/>
      <c r="D106" s="20"/>
      <c r="E106" s="21"/>
      <c r="F106" s="21"/>
      <c r="G106" s="21"/>
      <c r="H106" s="21"/>
      <c r="I106" s="21"/>
      <c r="J106" s="21"/>
      <c r="K106" s="21"/>
      <c r="L106" s="21">
        <v>9794.48</v>
      </c>
      <c r="M106" s="21">
        <v>1170.72</v>
      </c>
      <c r="N106" s="21">
        <v>-73.92</v>
      </c>
      <c r="O106" s="21">
        <v>3159.6000000000004</v>
      </c>
      <c r="P106" s="21"/>
      <c r="Q106" s="21">
        <v>4544.5599999999995</v>
      </c>
      <c r="R106" s="21">
        <v>28356.539999999994</v>
      </c>
      <c r="S106" s="21">
        <v>9505.5</v>
      </c>
      <c r="T106" s="21">
        <v>13287.35</v>
      </c>
      <c r="U106" s="21">
        <v>14960.02</v>
      </c>
      <c r="V106" s="21">
        <v>3958.26</v>
      </c>
      <c r="W106" s="21">
        <v>10334.52</v>
      </c>
      <c r="X106" s="21">
        <v>42640.450000000004</v>
      </c>
      <c r="Y106" s="21">
        <v>127431.4699999998</v>
      </c>
      <c r="Z106" s="21">
        <v>125873.18</v>
      </c>
      <c r="AA106" s="21">
        <v>107484.36999999989</v>
      </c>
      <c r="AB106" s="24">
        <v>1101344.6700000013</v>
      </c>
      <c r="AC106" s="19">
        <f t="shared" si="2"/>
        <v>1603771.7700000009</v>
      </c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</row>
    <row r="107" spans="1:168" x14ac:dyDescent="0.2">
      <c r="A107" s="11" t="s">
        <v>132</v>
      </c>
      <c r="B107" s="12" t="s">
        <v>133</v>
      </c>
      <c r="C107" s="11"/>
      <c r="D107" s="13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>
        <v>775.80000000000007</v>
      </c>
      <c r="Q107" s="14"/>
      <c r="R107" s="14"/>
      <c r="S107" s="14"/>
      <c r="T107" s="14">
        <v>9932.5299999999988</v>
      </c>
      <c r="U107" s="14">
        <v>39280.33</v>
      </c>
      <c r="V107" s="14">
        <v>990.03</v>
      </c>
      <c r="W107" s="14">
        <v>725.69</v>
      </c>
      <c r="X107" s="14">
        <v>24698.75</v>
      </c>
      <c r="Y107" s="14">
        <v>9073.3499999999985</v>
      </c>
      <c r="Z107" s="14">
        <v>3121.6499999999996</v>
      </c>
      <c r="AA107" s="14">
        <v>12007.580000000002</v>
      </c>
      <c r="AB107" s="23">
        <v>354442.58000000025</v>
      </c>
      <c r="AC107" s="34">
        <f t="shared" si="2"/>
        <v>455048.29000000027</v>
      </c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</row>
    <row r="108" spans="1:168" ht="22.5" x14ac:dyDescent="0.2">
      <c r="A108" s="11" t="s">
        <v>132</v>
      </c>
      <c r="B108" s="12" t="s">
        <v>134</v>
      </c>
      <c r="C108" s="11"/>
      <c r="D108" s="13"/>
      <c r="E108" s="14"/>
      <c r="F108" s="14"/>
      <c r="G108" s="14"/>
      <c r="H108" s="14"/>
      <c r="I108" s="14"/>
      <c r="J108" s="14"/>
      <c r="K108" s="14"/>
      <c r="L108" s="14"/>
      <c r="M108" s="14"/>
      <c r="N108" s="14">
        <v>1859.6799999999998</v>
      </c>
      <c r="O108" s="14">
        <v>2770.2</v>
      </c>
      <c r="P108" s="14">
        <v>2479.02</v>
      </c>
      <c r="Q108" s="14"/>
      <c r="R108" s="14">
        <v>6447.92</v>
      </c>
      <c r="S108" s="14">
        <v>11764.86</v>
      </c>
      <c r="T108" s="14">
        <v>2147.29</v>
      </c>
      <c r="U108" s="14"/>
      <c r="V108" s="14">
        <v>18322.599999999999</v>
      </c>
      <c r="W108" s="14">
        <v>3822.64</v>
      </c>
      <c r="X108" s="14">
        <v>6676.8600000000006</v>
      </c>
      <c r="Y108" s="14">
        <v>9729.2900000000009</v>
      </c>
      <c r="Z108" s="14">
        <v>20567.400000000001</v>
      </c>
      <c r="AA108" s="14">
        <v>46450.559999999998</v>
      </c>
      <c r="AB108" s="23">
        <v>648697.32999999984</v>
      </c>
      <c r="AC108" s="34">
        <f t="shared" si="2"/>
        <v>781735.64999999991</v>
      </c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</row>
    <row r="109" spans="1:168" ht="22.5" x14ac:dyDescent="0.2">
      <c r="A109" s="11" t="s">
        <v>132</v>
      </c>
      <c r="B109" s="12" t="s">
        <v>135</v>
      </c>
      <c r="C109" s="11"/>
      <c r="D109" s="13"/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-593.99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23"/>
      <c r="AC109" s="34">
        <f t="shared" si="2"/>
        <v>-593.99</v>
      </c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</row>
    <row r="110" spans="1:168" ht="23.25" thickBot="1" x14ac:dyDescent="0.25">
      <c r="A110" s="11" t="s">
        <v>132</v>
      </c>
      <c r="B110" s="12" t="s">
        <v>136</v>
      </c>
      <c r="C110" s="11"/>
      <c r="D110" s="13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>
        <v>985.51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23"/>
      <c r="AC110" s="34">
        <f t="shared" si="2"/>
        <v>985.51</v>
      </c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</row>
    <row r="111" spans="1:168" s="29" customFormat="1" ht="22.5" customHeight="1" thickBot="1" x14ac:dyDescent="0.25">
      <c r="A111" s="17" t="s">
        <v>132</v>
      </c>
      <c r="B111" s="18" t="s">
        <v>47</v>
      </c>
      <c r="C111" s="19"/>
      <c r="D111" s="20"/>
      <c r="E111" s="21"/>
      <c r="F111" s="21"/>
      <c r="G111" s="21"/>
      <c r="H111" s="21"/>
      <c r="I111" s="21"/>
      <c r="J111" s="21"/>
      <c r="K111" s="21"/>
      <c r="L111" s="21"/>
      <c r="M111" s="21"/>
      <c r="N111" s="21">
        <v>1265.69</v>
      </c>
      <c r="O111" s="21">
        <v>3755.71</v>
      </c>
      <c r="P111" s="21">
        <v>3254.82</v>
      </c>
      <c r="Q111" s="21"/>
      <c r="R111" s="21">
        <v>6447.92</v>
      </c>
      <c r="S111" s="21">
        <v>11764.86</v>
      </c>
      <c r="T111" s="21">
        <v>12079.82</v>
      </c>
      <c r="U111" s="21">
        <v>39280.33</v>
      </c>
      <c r="V111" s="21">
        <v>19312.63</v>
      </c>
      <c r="W111" s="21">
        <v>4548.33</v>
      </c>
      <c r="X111" s="21">
        <v>31375.61</v>
      </c>
      <c r="Y111" s="21">
        <v>18802.640000000003</v>
      </c>
      <c r="Z111" s="21">
        <v>23689.049999999996</v>
      </c>
      <c r="AA111" s="21">
        <v>58458.14</v>
      </c>
      <c r="AB111" s="24">
        <v>1003139.9099999996</v>
      </c>
      <c r="AC111" s="19">
        <f t="shared" si="2"/>
        <v>1237175.4599999995</v>
      </c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</row>
    <row r="112" spans="1:168" x14ac:dyDescent="0.2">
      <c r="A112" s="11" t="s">
        <v>137</v>
      </c>
      <c r="B112" s="12" t="s">
        <v>138</v>
      </c>
      <c r="C112" s="11"/>
      <c r="D112" s="13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>
        <v>-62.25</v>
      </c>
      <c r="S112" s="14">
        <v>2107.0500000000002</v>
      </c>
      <c r="T112" s="14">
        <v>749.72000000000014</v>
      </c>
      <c r="U112" s="14">
        <v>45631.42</v>
      </c>
      <c r="V112" s="14">
        <v>8462.76</v>
      </c>
      <c r="W112" s="14">
        <v>-321.9899999999999</v>
      </c>
      <c r="X112" s="14">
        <v>7146.9000000000015</v>
      </c>
      <c r="Y112" s="14">
        <v>5645.6200000000008</v>
      </c>
      <c r="Z112" s="14">
        <v>42921.449999999983</v>
      </c>
      <c r="AA112" s="14">
        <v>49514.159999999989</v>
      </c>
      <c r="AB112" s="23">
        <v>1528481.5999999999</v>
      </c>
      <c r="AC112" s="34">
        <f t="shared" si="2"/>
        <v>1690276.44</v>
      </c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</row>
    <row r="113" spans="1:168" ht="22.5" x14ac:dyDescent="0.2">
      <c r="A113" s="11" t="s">
        <v>137</v>
      </c>
      <c r="B113" s="12" t="s">
        <v>139</v>
      </c>
      <c r="C113" s="11"/>
      <c r="D113" s="13"/>
      <c r="E113" s="14"/>
      <c r="F113" s="14"/>
      <c r="G113" s="14"/>
      <c r="H113" s="14"/>
      <c r="I113" s="14"/>
      <c r="J113" s="14"/>
      <c r="K113" s="14"/>
      <c r="L113" s="14">
        <v>971.42000000000007</v>
      </c>
      <c r="M113" s="14"/>
      <c r="N113" s="14">
        <v>4074.0500000000006</v>
      </c>
      <c r="O113" s="14">
        <v>-42.5</v>
      </c>
      <c r="P113" s="14">
        <v>-18.670000000000002</v>
      </c>
      <c r="Q113" s="14"/>
      <c r="R113" s="14"/>
      <c r="S113" s="14"/>
      <c r="T113" s="14"/>
      <c r="U113" s="14">
        <v>80</v>
      </c>
      <c r="V113" s="14"/>
      <c r="W113" s="14"/>
      <c r="X113" s="14"/>
      <c r="Y113" s="14"/>
      <c r="Z113" s="14"/>
      <c r="AA113" s="14"/>
      <c r="AB113" s="23"/>
      <c r="AC113" s="34">
        <f t="shared" si="2"/>
        <v>5064.3000000000011</v>
      </c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</row>
    <row r="114" spans="1:168" ht="23.25" thickBot="1" x14ac:dyDescent="0.25">
      <c r="A114" s="11" t="s">
        <v>137</v>
      </c>
      <c r="B114" s="12" t="s">
        <v>140</v>
      </c>
      <c r="C114" s="11"/>
      <c r="D114" s="13"/>
      <c r="E114" s="14"/>
      <c r="F114" s="14"/>
      <c r="G114" s="14"/>
      <c r="H114" s="14"/>
      <c r="I114" s="14"/>
      <c r="J114" s="14"/>
      <c r="K114" s="14">
        <v>169.64000000000001</v>
      </c>
      <c r="L114" s="14"/>
      <c r="M114" s="14">
        <v>167680.26</v>
      </c>
      <c r="N114" s="14">
        <v>1014.34</v>
      </c>
      <c r="O114" s="14"/>
      <c r="P114" s="14">
        <v>410.40999999999991</v>
      </c>
      <c r="Q114" s="14">
        <v>3840.8199999999997</v>
      </c>
      <c r="R114" s="14">
        <v>196.58</v>
      </c>
      <c r="S114" s="14">
        <v>6151.24</v>
      </c>
      <c r="T114" s="14">
        <v>9514.18</v>
      </c>
      <c r="U114" s="14">
        <v>4820.6500000000005</v>
      </c>
      <c r="V114" s="14">
        <v>55842.459999999992</v>
      </c>
      <c r="W114" s="14">
        <v>1710.58</v>
      </c>
      <c r="X114" s="14">
        <v>5143.0700000000006</v>
      </c>
      <c r="Y114" s="14">
        <v>1287.25</v>
      </c>
      <c r="Z114" s="14">
        <v>2641.42</v>
      </c>
      <c r="AA114" s="14">
        <v>30298.989999999998</v>
      </c>
      <c r="AB114" s="23">
        <v>387964.44999999984</v>
      </c>
      <c r="AC114" s="34">
        <f t="shared" si="2"/>
        <v>678686.33999999985</v>
      </c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</row>
    <row r="115" spans="1:168" s="29" customFormat="1" ht="22.5" customHeight="1" thickBot="1" x14ac:dyDescent="0.25">
      <c r="A115" s="17" t="s">
        <v>137</v>
      </c>
      <c r="B115" s="18" t="s">
        <v>47</v>
      </c>
      <c r="C115" s="19"/>
      <c r="D115" s="20"/>
      <c r="E115" s="21"/>
      <c r="F115" s="21"/>
      <c r="G115" s="21"/>
      <c r="H115" s="21"/>
      <c r="I115" s="21"/>
      <c r="J115" s="21"/>
      <c r="K115" s="21">
        <v>169.64000000000001</v>
      </c>
      <c r="L115" s="21">
        <v>971.42000000000007</v>
      </c>
      <c r="M115" s="21">
        <v>167680.26</v>
      </c>
      <c r="N115" s="21">
        <v>5088.3899999999994</v>
      </c>
      <c r="O115" s="21">
        <v>-42.5</v>
      </c>
      <c r="P115" s="21">
        <v>391.7399999999999</v>
      </c>
      <c r="Q115" s="21">
        <v>3840.8199999999997</v>
      </c>
      <c r="R115" s="21">
        <v>134.33000000000001</v>
      </c>
      <c r="S115" s="21">
        <v>8258.2900000000009</v>
      </c>
      <c r="T115" s="21">
        <v>10263.9</v>
      </c>
      <c r="U115" s="21">
        <v>50532.07</v>
      </c>
      <c r="V115" s="21">
        <v>64305.219999999987</v>
      </c>
      <c r="W115" s="21">
        <v>1388.5900000000001</v>
      </c>
      <c r="X115" s="21">
        <v>12289.970000000003</v>
      </c>
      <c r="Y115" s="21">
        <v>6932.8700000000017</v>
      </c>
      <c r="Z115" s="21">
        <v>45562.869999999988</v>
      </c>
      <c r="AA115" s="21">
        <v>79813.149999999994</v>
      </c>
      <c r="AB115" s="24">
        <v>1916446.049999997</v>
      </c>
      <c r="AC115" s="19">
        <f t="shared" si="2"/>
        <v>2374027.0799999973</v>
      </c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</row>
    <row r="116" spans="1:168" x14ac:dyDescent="0.2">
      <c r="A116" s="11" t="s">
        <v>141</v>
      </c>
      <c r="B116" s="12" t="s">
        <v>142</v>
      </c>
      <c r="C116" s="11"/>
      <c r="D116" s="13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>
        <v>-42.18</v>
      </c>
      <c r="S116" s="14">
        <v>6307.1100000000006</v>
      </c>
      <c r="T116" s="14">
        <v>3867.01</v>
      </c>
      <c r="U116" s="14">
        <v>20350.650000000001</v>
      </c>
      <c r="V116" s="14">
        <v>-369.94000000000005</v>
      </c>
      <c r="W116" s="14">
        <v>6401.3700000000008</v>
      </c>
      <c r="X116" s="14">
        <v>536.16</v>
      </c>
      <c r="Y116" s="14">
        <v>3340.04</v>
      </c>
      <c r="Z116" s="14">
        <v>2571.0300000000002</v>
      </c>
      <c r="AA116" s="14">
        <v>27968.930000000008</v>
      </c>
      <c r="AB116" s="23">
        <v>462488.46000000037</v>
      </c>
      <c r="AC116" s="34">
        <f t="shared" si="2"/>
        <v>533418.64000000036</v>
      </c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</row>
    <row r="117" spans="1:168" ht="22.5" x14ac:dyDescent="0.2">
      <c r="A117" s="11" t="s">
        <v>141</v>
      </c>
      <c r="B117" s="12" t="s">
        <v>143</v>
      </c>
      <c r="C117" s="11"/>
      <c r="D117" s="13"/>
      <c r="E117" s="14"/>
      <c r="F117" s="14"/>
      <c r="G117" s="14"/>
      <c r="H117" s="14"/>
      <c r="I117" s="14"/>
      <c r="J117" s="14"/>
      <c r="K117" s="14"/>
      <c r="L117" s="14">
        <v>1668.01</v>
      </c>
      <c r="M117" s="14"/>
      <c r="N117" s="14"/>
      <c r="O117" s="14">
        <v>1565.78</v>
      </c>
      <c r="P117" s="14"/>
      <c r="Q117" s="14">
        <v>12071.609999999999</v>
      </c>
      <c r="R117" s="14">
        <v>7286.51</v>
      </c>
      <c r="S117" s="14">
        <v>730</v>
      </c>
      <c r="T117" s="14">
        <v>24674.84</v>
      </c>
      <c r="U117" s="14">
        <v>13276.27</v>
      </c>
      <c r="V117" s="14">
        <v>13744.48</v>
      </c>
      <c r="W117" s="14">
        <v>13081.83</v>
      </c>
      <c r="X117" s="14">
        <v>16105.05</v>
      </c>
      <c r="Y117" s="14">
        <v>15850.270000000002</v>
      </c>
      <c r="Z117" s="14">
        <v>172341.62000000005</v>
      </c>
      <c r="AA117" s="14">
        <v>88944.06</v>
      </c>
      <c r="AB117" s="23">
        <v>382235.69999999995</v>
      </c>
      <c r="AC117" s="34">
        <f t="shared" si="2"/>
        <v>763576.03</v>
      </c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</row>
    <row r="118" spans="1:168" ht="23.25" thickBot="1" x14ac:dyDescent="0.25">
      <c r="A118" s="11" t="s">
        <v>141</v>
      </c>
      <c r="B118" s="12" t="s">
        <v>144</v>
      </c>
      <c r="C118" s="11"/>
      <c r="D118" s="13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>
        <v>580.1</v>
      </c>
      <c r="R118" s="14">
        <v>534.08000000000004</v>
      </c>
      <c r="S118" s="14"/>
      <c r="T118" s="14"/>
      <c r="U118" s="14"/>
      <c r="V118" s="14"/>
      <c r="W118" s="14"/>
      <c r="X118" s="14">
        <v>4575</v>
      </c>
      <c r="Y118" s="14"/>
      <c r="Z118" s="14">
        <v>961.15999999999985</v>
      </c>
      <c r="AA118" s="14">
        <v>258.82</v>
      </c>
      <c r="AB118" s="23"/>
      <c r="AC118" s="34">
        <f t="shared" si="2"/>
        <v>6909.16</v>
      </c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</row>
    <row r="119" spans="1:168" s="29" customFormat="1" ht="22.5" customHeight="1" thickBot="1" x14ac:dyDescent="0.25">
      <c r="A119" s="17" t="s">
        <v>141</v>
      </c>
      <c r="B119" s="18" t="s">
        <v>47</v>
      </c>
      <c r="C119" s="19"/>
      <c r="D119" s="20"/>
      <c r="E119" s="21"/>
      <c r="F119" s="21"/>
      <c r="G119" s="21"/>
      <c r="H119" s="21"/>
      <c r="I119" s="21"/>
      <c r="J119" s="21"/>
      <c r="K119" s="21"/>
      <c r="L119" s="21">
        <v>1668.01</v>
      </c>
      <c r="M119" s="21"/>
      <c r="N119" s="21"/>
      <c r="O119" s="21">
        <v>1565.78</v>
      </c>
      <c r="P119" s="21"/>
      <c r="Q119" s="21">
        <v>12651.710000000001</v>
      </c>
      <c r="R119" s="21">
        <v>7778.4099999999989</v>
      </c>
      <c r="S119" s="21">
        <v>7037.1100000000006</v>
      </c>
      <c r="T119" s="21">
        <v>28541.85</v>
      </c>
      <c r="U119" s="21">
        <v>33626.92</v>
      </c>
      <c r="V119" s="21">
        <v>13374.539999999999</v>
      </c>
      <c r="W119" s="21">
        <v>19483.2</v>
      </c>
      <c r="X119" s="21">
        <v>21216.21</v>
      </c>
      <c r="Y119" s="21">
        <v>19190.310000000001</v>
      </c>
      <c r="Z119" s="21">
        <v>175873.81000000006</v>
      </c>
      <c r="AA119" s="21">
        <v>117171.80999999997</v>
      </c>
      <c r="AB119" s="24">
        <v>844724.1600000005</v>
      </c>
      <c r="AC119" s="19">
        <f t="shared" si="2"/>
        <v>1303903.8300000005</v>
      </c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</row>
    <row r="120" spans="1:168" x14ac:dyDescent="0.2">
      <c r="A120" s="11" t="s">
        <v>145</v>
      </c>
      <c r="B120" s="12" t="s">
        <v>146</v>
      </c>
      <c r="C120" s="11"/>
      <c r="D120" s="13"/>
      <c r="E120" s="14"/>
      <c r="F120" s="14"/>
      <c r="G120" s="14">
        <v>17757.080000000002</v>
      </c>
      <c r="H120" s="14"/>
      <c r="I120" s="14"/>
      <c r="J120" s="14"/>
      <c r="K120" s="14"/>
      <c r="L120" s="14"/>
      <c r="M120" s="14"/>
      <c r="N120" s="14"/>
      <c r="O120" s="14">
        <v>40226.39</v>
      </c>
      <c r="P120" s="14"/>
      <c r="Q120" s="14"/>
      <c r="R120" s="14"/>
      <c r="S120" s="14"/>
      <c r="T120" s="14">
        <v>2960.66</v>
      </c>
      <c r="U120" s="14">
        <v>3434.9900000000002</v>
      </c>
      <c r="V120" s="14">
        <v>209.38</v>
      </c>
      <c r="W120" s="14">
        <v>1950.45</v>
      </c>
      <c r="X120" s="14">
        <v>8868.0499999999993</v>
      </c>
      <c r="Y120" s="14">
        <v>1563.15</v>
      </c>
      <c r="Z120" s="14">
        <v>1045.1000000000001</v>
      </c>
      <c r="AA120" s="14">
        <v>5519.869999999999</v>
      </c>
      <c r="AB120" s="23">
        <v>522810.18</v>
      </c>
      <c r="AC120" s="34">
        <f t="shared" si="2"/>
        <v>606345.30000000005</v>
      </c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</row>
    <row r="121" spans="1:168" ht="22.5" x14ac:dyDescent="0.2">
      <c r="A121" s="11" t="s">
        <v>145</v>
      </c>
      <c r="B121" s="12" t="s">
        <v>147</v>
      </c>
      <c r="C121" s="11"/>
      <c r="D121" s="13"/>
      <c r="E121" s="14"/>
      <c r="F121" s="14"/>
      <c r="G121" s="14"/>
      <c r="H121" s="14"/>
      <c r="I121" s="14"/>
      <c r="J121" s="14"/>
      <c r="K121" s="14"/>
      <c r="L121" s="14">
        <v>19092.66</v>
      </c>
      <c r="M121" s="14"/>
      <c r="N121" s="14"/>
      <c r="O121" s="14"/>
      <c r="P121" s="14"/>
      <c r="Q121" s="14">
        <v>6019.79</v>
      </c>
      <c r="R121" s="14">
        <v>406</v>
      </c>
      <c r="S121" s="14">
        <v>1557.54</v>
      </c>
      <c r="T121" s="14">
        <v>1148</v>
      </c>
      <c r="U121" s="14">
        <v>852.02</v>
      </c>
      <c r="V121" s="14">
        <v>20442</v>
      </c>
      <c r="W121" s="14">
        <v>22875.29</v>
      </c>
      <c r="X121" s="14">
        <v>-19471.759999999998</v>
      </c>
      <c r="Y121" s="14">
        <v>15.8</v>
      </c>
      <c r="Z121" s="14">
        <v>203.3</v>
      </c>
      <c r="AA121" s="14">
        <v>-135.42000000000053</v>
      </c>
      <c r="AB121" s="23">
        <v>160750.62000000002</v>
      </c>
      <c r="AC121" s="34">
        <f t="shared" si="2"/>
        <v>213755.84000000003</v>
      </c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</row>
    <row r="122" spans="1:168" ht="13.5" thickBot="1" x14ac:dyDescent="0.25">
      <c r="A122" s="11" t="s">
        <v>145</v>
      </c>
      <c r="B122" s="12" t="s">
        <v>148</v>
      </c>
      <c r="C122" s="11"/>
      <c r="D122" s="13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>
        <v>831.8900000000001</v>
      </c>
      <c r="AA122" s="14"/>
      <c r="AB122" s="23"/>
      <c r="AC122" s="34">
        <f t="shared" si="2"/>
        <v>831.8900000000001</v>
      </c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</row>
    <row r="123" spans="1:168" s="29" customFormat="1" ht="22.5" customHeight="1" thickBot="1" x14ac:dyDescent="0.25">
      <c r="A123" s="17" t="s">
        <v>145</v>
      </c>
      <c r="B123" s="18" t="s">
        <v>47</v>
      </c>
      <c r="C123" s="19"/>
      <c r="D123" s="20"/>
      <c r="E123" s="21"/>
      <c r="F123" s="21"/>
      <c r="G123" s="21">
        <v>17757.080000000002</v>
      </c>
      <c r="H123" s="21"/>
      <c r="I123" s="21"/>
      <c r="J123" s="21"/>
      <c r="K123" s="21"/>
      <c r="L123" s="21">
        <v>19092.66</v>
      </c>
      <c r="M123" s="21"/>
      <c r="N123" s="21"/>
      <c r="O123" s="21">
        <v>40226.39</v>
      </c>
      <c r="P123" s="21"/>
      <c r="Q123" s="21">
        <v>6019.79</v>
      </c>
      <c r="R123" s="21">
        <v>406</v>
      </c>
      <c r="S123" s="21">
        <v>1557.54</v>
      </c>
      <c r="T123" s="21">
        <v>4108.66</v>
      </c>
      <c r="U123" s="21">
        <v>4287.01</v>
      </c>
      <c r="V123" s="21">
        <v>20651.38</v>
      </c>
      <c r="W123" s="21">
        <v>24825.74</v>
      </c>
      <c r="X123" s="21">
        <v>-10603.71</v>
      </c>
      <c r="Y123" s="21">
        <v>1578.95</v>
      </c>
      <c r="Z123" s="21">
        <v>2080.29</v>
      </c>
      <c r="AA123" s="21">
        <v>5384.4500000000007</v>
      </c>
      <c r="AB123" s="24">
        <v>683560.79999999981</v>
      </c>
      <c r="AC123" s="19">
        <f t="shared" si="2"/>
        <v>820933.0299999998</v>
      </c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</row>
    <row r="124" spans="1:168" ht="13.5" thickBot="1" x14ac:dyDescent="0.25">
      <c r="A124" s="11" t="s">
        <v>149</v>
      </c>
      <c r="B124" s="12" t="s">
        <v>150</v>
      </c>
      <c r="C124" s="11"/>
      <c r="D124" s="13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>
        <v>79.2</v>
      </c>
      <c r="P124" s="14"/>
      <c r="Q124" s="14"/>
      <c r="R124" s="14">
        <v>822.80000000000007</v>
      </c>
      <c r="S124" s="14"/>
      <c r="T124" s="14">
        <v>47450.66</v>
      </c>
      <c r="U124" s="14">
        <v>62761.17</v>
      </c>
      <c r="V124" s="14"/>
      <c r="W124" s="14">
        <v>14832.9</v>
      </c>
      <c r="X124" s="14"/>
      <c r="Y124" s="14">
        <v>1040</v>
      </c>
      <c r="Z124" s="14">
        <v>2760.4100000000003</v>
      </c>
      <c r="AA124" s="14">
        <v>105567.13</v>
      </c>
      <c r="AB124" s="23">
        <v>211613.06000000003</v>
      </c>
      <c r="AC124" s="34">
        <f t="shared" si="2"/>
        <v>446927.33000000007</v>
      </c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</row>
    <row r="125" spans="1:168" s="29" customFormat="1" ht="22.5" customHeight="1" thickBot="1" x14ac:dyDescent="0.25">
      <c r="A125" s="17" t="s">
        <v>149</v>
      </c>
      <c r="B125" s="18" t="s">
        <v>47</v>
      </c>
      <c r="C125" s="19"/>
      <c r="D125" s="20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>
        <v>79.2</v>
      </c>
      <c r="P125" s="21"/>
      <c r="Q125" s="21"/>
      <c r="R125" s="21">
        <v>822.80000000000007</v>
      </c>
      <c r="S125" s="21"/>
      <c r="T125" s="21">
        <v>47450.66</v>
      </c>
      <c r="U125" s="21">
        <v>62761.17</v>
      </c>
      <c r="V125" s="21"/>
      <c r="W125" s="21">
        <v>14832.9</v>
      </c>
      <c r="X125" s="21"/>
      <c r="Y125" s="21">
        <v>1040</v>
      </c>
      <c r="Z125" s="21">
        <v>2760.4100000000003</v>
      </c>
      <c r="AA125" s="21">
        <v>105567.13</v>
      </c>
      <c r="AB125" s="24">
        <v>211613.06000000003</v>
      </c>
      <c r="AC125" s="19">
        <f t="shared" si="2"/>
        <v>446927.33000000007</v>
      </c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</row>
    <row r="126" spans="1:168" ht="13.5" thickBot="1" x14ac:dyDescent="0.25">
      <c r="A126" s="11" t="s">
        <v>151</v>
      </c>
      <c r="B126" s="12" t="s">
        <v>152</v>
      </c>
      <c r="C126" s="11"/>
      <c r="D126" s="1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>
        <v>151.81</v>
      </c>
      <c r="R126" s="14">
        <v>1172</v>
      </c>
      <c r="S126" s="14"/>
      <c r="T126" s="14">
        <v>5249.42</v>
      </c>
      <c r="U126" s="14">
        <v>2026.33</v>
      </c>
      <c r="V126" s="14">
        <v>1478.7200000000003</v>
      </c>
      <c r="W126" s="14">
        <v>4241.33</v>
      </c>
      <c r="X126" s="14">
        <v>8317.5</v>
      </c>
      <c r="Y126" s="14">
        <v>3233</v>
      </c>
      <c r="Z126" s="14">
        <v>5569.6</v>
      </c>
      <c r="AA126" s="14">
        <v>5190</v>
      </c>
      <c r="AB126" s="23">
        <v>55561.67</v>
      </c>
      <c r="AC126" s="34">
        <f t="shared" si="2"/>
        <v>92191.38</v>
      </c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</row>
    <row r="127" spans="1:168" s="29" customFormat="1" ht="22.5" customHeight="1" thickBot="1" x14ac:dyDescent="0.25">
      <c r="A127" s="17" t="s">
        <v>151</v>
      </c>
      <c r="B127" s="18" t="s">
        <v>47</v>
      </c>
      <c r="C127" s="19"/>
      <c r="D127" s="20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>
        <v>151.81</v>
      </c>
      <c r="R127" s="21">
        <v>1172</v>
      </c>
      <c r="S127" s="21"/>
      <c r="T127" s="21">
        <v>5249.42</v>
      </c>
      <c r="U127" s="21">
        <v>2026.33</v>
      </c>
      <c r="V127" s="21">
        <v>1478.7200000000003</v>
      </c>
      <c r="W127" s="21">
        <v>4241.33</v>
      </c>
      <c r="X127" s="21">
        <v>8317.5</v>
      </c>
      <c r="Y127" s="21">
        <v>3233</v>
      </c>
      <c r="Z127" s="21">
        <v>5569.6</v>
      </c>
      <c r="AA127" s="21">
        <v>5190</v>
      </c>
      <c r="AB127" s="24">
        <v>55561.67</v>
      </c>
      <c r="AC127" s="19">
        <f t="shared" si="2"/>
        <v>92191.38</v>
      </c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</row>
    <row r="128" spans="1:168" ht="13.5" thickBot="1" x14ac:dyDescent="0.25">
      <c r="A128" s="11" t="s">
        <v>153</v>
      </c>
      <c r="B128" s="12" t="s">
        <v>154</v>
      </c>
      <c r="C128" s="11"/>
      <c r="D128" s="13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>
        <v>75375.92</v>
      </c>
      <c r="AB128" s="23">
        <v>778225.59</v>
      </c>
      <c r="AC128" s="34">
        <f t="shared" si="2"/>
        <v>853601.51</v>
      </c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</row>
    <row r="129" spans="1:168" s="29" customFormat="1" ht="22.5" customHeight="1" thickBot="1" x14ac:dyDescent="0.25">
      <c r="A129" s="17" t="s">
        <v>153</v>
      </c>
      <c r="B129" s="18" t="s">
        <v>47</v>
      </c>
      <c r="C129" s="19"/>
      <c r="D129" s="20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>
        <v>75375.92</v>
      </c>
      <c r="AB129" s="24">
        <v>778225.59</v>
      </c>
      <c r="AC129" s="19">
        <f t="shared" si="2"/>
        <v>853601.51</v>
      </c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</row>
    <row r="130" spans="1:168" x14ac:dyDescent="0.2">
      <c r="A130" s="11" t="s">
        <v>155</v>
      </c>
      <c r="B130" s="12" t="s">
        <v>156</v>
      </c>
      <c r="C130" s="11"/>
      <c r="D130" s="13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>
        <v>407923.03999999986</v>
      </c>
      <c r="P130" s="14"/>
      <c r="Q130" s="14"/>
      <c r="R130" s="14"/>
      <c r="S130" s="14">
        <v>9028</v>
      </c>
      <c r="T130" s="14"/>
      <c r="U130" s="14"/>
      <c r="V130" s="14">
        <v>-613.05000000000007</v>
      </c>
      <c r="W130" s="14"/>
      <c r="X130" s="14"/>
      <c r="Y130" s="14">
        <v>7710.5300000000007</v>
      </c>
      <c r="Z130" s="14">
        <v>4594.49</v>
      </c>
      <c r="AA130" s="14">
        <v>183</v>
      </c>
      <c r="AB130" s="23">
        <v>224793.82000000004</v>
      </c>
      <c r="AC130" s="34">
        <f t="shared" si="2"/>
        <v>653619.82999999996</v>
      </c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</row>
    <row r="131" spans="1:168" x14ac:dyDescent="0.2">
      <c r="A131" s="11" t="s">
        <v>155</v>
      </c>
      <c r="B131" s="12" t="s">
        <v>157</v>
      </c>
      <c r="C131" s="11"/>
      <c r="D131" s="13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>
        <v>1885.56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23"/>
      <c r="AC131" s="34">
        <f t="shared" si="2"/>
        <v>1885.56</v>
      </c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</row>
    <row r="132" spans="1:168" ht="23.25" thickBot="1" x14ac:dyDescent="0.25">
      <c r="A132" s="11" t="s">
        <v>155</v>
      </c>
      <c r="B132" s="12" t="s">
        <v>158</v>
      </c>
      <c r="C132" s="11"/>
      <c r="D132" s="1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>
        <v>-116.28</v>
      </c>
      <c r="S132" s="14">
        <v>-3.47</v>
      </c>
      <c r="T132" s="14">
        <v>7102.2900000000009</v>
      </c>
      <c r="U132" s="14">
        <v>45079.570000000007</v>
      </c>
      <c r="V132" s="14">
        <v>160854.72</v>
      </c>
      <c r="W132" s="14">
        <v>1318.02</v>
      </c>
      <c r="X132" s="14">
        <v>-2481.6100000000006</v>
      </c>
      <c r="Y132" s="14">
        <v>26486.800000000003</v>
      </c>
      <c r="Z132" s="14"/>
      <c r="AA132" s="14"/>
      <c r="AB132" s="23"/>
      <c r="AC132" s="34">
        <f t="shared" si="2"/>
        <v>238240.03999999998</v>
      </c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</row>
    <row r="133" spans="1:168" s="29" customFormat="1" ht="22.5" customHeight="1" thickBot="1" x14ac:dyDescent="0.25">
      <c r="A133" s="17" t="s">
        <v>155</v>
      </c>
      <c r="B133" s="18" t="s">
        <v>47</v>
      </c>
      <c r="C133" s="19"/>
      <c r="D133" s="20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>
        <v>409808.59999999986</v>
      </c>
      <c r="P133" s="21"/>
      <c r="Q133" s="21"/>
      <c r="R133" s="21">
        <v>-116.28</v>
      </c>
      <c r="S133" s="21">
        <v>9024.5300000000007</v>
      </c>
      <c r="T133" s="21">
        <v>7102.2900000000009</v>
      </c>
      <c r="U133" s="21">
        <v>45079.570000000007</v>
      </c>
      <c r="V133" s="21">
        <v>160241.66999999998</v>
      </c>
      <c r="W133" s="21">
        <v>1318.02</v>
      </c>
      <c r="X133" s="21">
        <v>-2481.6100000000006</v>
      </c>
      <c r="Y133" s="21">
        <v>34197.329999999994</v>
      </c>
      <c r="Z133" s="21">
        <v>4594.49</v>
      </c>
      <c r="AA133" s="21">
        <v>183</v>
      </c>
      <c r="AB133" s="24">
        <v>224793.82000000004</v>
      </c>
      <c r="AC133" s="19">
        <f t="shared" si="2"/>
        <v>893745.42999999993</v>
      </c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</row>
    <row r="134" spans="1:168" x14ac:dyDescent="0.2">
      <c r="A134" s="11" t="s">
        <v>159</v>
      </c>
      <c r="B134" s="12" t="s">
        <v>160</v>
      </c>
      <c r="C134" s="11"/>
      <c r="D134" s="13"/>
      <c r="E134" s="14"/>
      <c r="F134" s="14"/>
      <c r="G134" s="14"/>
      <c r="H134" s="14"/>
      <c r="I134" s="14"/>
      <c r="J134" s="14"/>
      <c r="K134" s="14"/>
      <c r="L134" s="14"/>
      <c r="M134" s="14"/>
      <c r="N134" s="14">
        <v>2479.02</v>
      </c>
      <c r="O134" s="14">
        <v>-262.66000000000003</v>
      </c>
      <c r="P134" s="14"/>
      <c r="Q134" s="14"/>
      <c r="R134" s="14"/>
      <c r="S134" s="14"/>
      <c r="T134" s="14"/>
      <c r="U134" s="14"/>
      <c r="V134" s="14"/>
      <c r="W134" s="14"/>
      <c r="X134" s="14">
        <v>-3532.4900000000002</v>
      </c>
      <c r="Y134" s="14">
        <v>1552.88</v>
      </c>
      <c r="Z134" s="14">
        <v>4387.95</v>
      </c>
      <c r="AA134" s="14">
        <v>11512.03</v>
      </c>
      <c r="AB134" s="23">
        <v>67933.62999999999</v>
      </c>
      <c r="AC134" s="34">
        <f t="shared" si="2"/>
        <v>84070.359999999986</v>
      </c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</row>
    <row r="135" spans="1:168" ht="22.5" x14ac:dyDescent="0.2">
      <c r="A135" s="11" t="s">
        <v>159</v>
      </c>
      <c r="B135" s="12" t="s">
        <v>161</v>
      </c>
      <c r="C135" s="11"/>
      <c r="D135" s="13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>
        <v>8167.34</v>
      </c>
      <c r="U135" s="14">
        <v>4822.22</v>
      </c>
      <c r="V135" s="14">
        <v>8232.74</v>
      </c>
      <c r="W135" s="14">
        <v>721.31</v>
      </c>
      <c r="X135" s="14"/>
      <c r="Y135" s="14">
        <v>26</v>
      </c>
      <c r="Z135" s="14"/>
      <c r="AA135" s="14"/>
      <c r="AB135" s="23"/>
      <c r="AC135" s="34">
        <f t="shared" si="2"/>
        <v>21969.610000000004</v>
      </c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</row>
    <row r="136" spans="1:168" ht="22.5" x14ac:dyDescent="0.2">
      <c r="A136" s="11" t="s">
        <v>159</v>
      </c>
      <c r="B136" s="12" t="s">
        <v>162</v>
      </c>
      <c r="C136" s="11"/>
      <c r="D136" s="13"/>
      <c r="E136" s="14"/>
      <c r="F136" s="14"/>
      <c r="G136" s="14"/>
      <c r="H136" s="14"/>
      <c r="I136" s="14">
        <v>1904.07</v>
      </c>
      <c r="J136" s="14">
        <v>10701.15</v>
      </c>
      <c r="K136" s="14">
        <v>1490.49</v>
      </c>
      <c r="L136" s="14"/>
      <c r="M136" s="14">
        <v>4982.1100000000006</v>
      </c>
      <c r="N136" s="14">
        <v>92.63</v>
      </c>
      <c r="O136" s="14"/>
      <c r="P136" s="14"/>
      <c r="Q136" s="14"/>
      <c r="R136" s="14">
        <v>2836.37</v>
      </c>
      <c r="S136" s="14">
        <v>1430.22</v>
      </c>
      <c r="T136" s="14">
        <v>37796.050000000003</v>
      </c>
      <c r="U136" s="14"/>
      <c r="V136" s="14">
        <v>144.57</v>
      </c>
      <c r="W136" s="14">
        <v>1158.03</v>
      </c>
      <c r="X136" s="14">
        <v>-1303.44</v>
      </c>
      <c r="Y136" s="14">
        <v>67306.55</v>
      </c>
      <c r="Z136" s="14">
        <v>530.55000000000007</v>
      </c>
      <c r="AA136" s="14">
        <v>9.36</v>
      </c>
      <c r="AB136" s="23">
        <v>-142.74</v>
      </c>
      <c r="AC136" s="34">
        <f t="shared" si="2"/>
        <v>128935.97</v>
      </c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</row>
    <row r="137" spans="1:168" ht="13.5" thickBot="1" x14ac:dyDescent="0.25">
      <c r="A137" s="11" t="s">
        <v>159</v>
      </c>
      <c r="B137" s="12" t="s">
        <v>163</v>
      </c>
      <c r="C137" s="11"/>
      <c r="D137" s="13"/>
      <c r="E137" s="14"/>
      <c r="F137" s="14"/>
      <c r="G137" s="14"/>
      <c r="H137" s="14"/>
      <c r="I137" s="14"/>
      <c r="J137" s="14">
        <v>13997.380000000001</v>
      </c>
      <c r="K137" s="14"/>
      <c r="L137" s="14">
        <v>925</v>
      </c>
      <c r="M137" s="14">
        <v>619.76</v>
      </c>
      <c r="N137" s="14">
        <v>148862.06</v>
      </c>
      <c r="O137" s="14">
        <v>50317.05</v>
      </c>
      <c r="P137" s="14">
        <v>11495.83</v>
      </c>
      <c r="Q137" s="14">
        <v>8063.07</v>
      </c>
      <c r="R137" s="14">
        <v>16814.849999999999</v>
      </c>
      <c r="S137" s="14">
        <v>3755.65</v>
      </c>
      <c r="T137" s="14">
        <v>24.71</v>
      </c>
      <c r="U137" s="14">
        <v>9943.44</v>
      </c>
      <c r="V137" s="14">
        <v>8310.6500000000015</v>
      </c>
      <c r="W137" s="14">
        <v>26183.35</v>
      </c>
      <c r="X137" s="14">
        <v>4997.329999999999</v>
      </c>
      <c r="Y137" s="14">
        <v>252.01000000000022</v>
      </c>
      <c r="Z137" s="14">
        <v>5266.17</v>
      </c>
      <c r="AA137" s="14">
        <v>159851.38</v>
      </c>
      <c r="AB137" s="23">
        <v>1159248.7399999998</v>
      </c>
      <c r="AC137" s="34">
        <f t="shared" si="2"/>
        <v>1628928.4299999997</v>
      </c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</row>
    <row r="138" spans="1:168" s="29" customFormat="1" ht="22.5" customHeight="1" thickBot="1" x14ac:dyDescent="0.25">
      <c r="A138" s="17" t="s">
        <v>159</v>
      </c>
      <c r="B138" s="18" t="s">
        <v>47</v>
      </c>
      <c r="C138" s="19"/>
      <c r="D138" s="20"/>
      <c r="E138" s="21"/>
      <c r="F138" s="21"/>
      <c r="G138" s="21"/>
      <c r="H138" s="21"/>
      <c r="I138" s="21">
        <v>1904.07</v>
      </c>
      <c r="J138" s="21">
        <v>24698.53</v>
      </c>
      <c r="K138" s="21">
        <v>1490.49</v>
      </c>
      <c r="L138" s="21">
        <v>925</v>
      </c>
      <c r="M138" s="21">
        <v>5601.8700000000008</v>
      </c>
      <c r="N138" s="21">
        <v>151433.71</v>
      </c>
      <c r="O138" s="21">
        <v>50054.39</v>
      </c>
      <c r="P138" s="21">
        <v>11495.83</v>
      </c>
      <c r="Q138" s="21">
        <v>8063.07</v>
      </c>
      <c r="R138" s="21">
        <v>19651.219999999998</v>
      </c>
      <c r="S138" s="21">
        <v>5185.87</v>
      </c>
      <c r="T138" s="21">
        <v>45988.1</v>
      </c>
      <c r="U138" s="21">
        <v>14765.660000000002</v>
      </c>
      <c r="V138" s="21">
        <v>16687.96</v>
      </c>
      <c r="W138" s="21">
        <v>28062.689999999995</v>
      </c>
      <c r="X138" s="21">
        <v>161.39999999999986</v>
      </c>
      <c r="Y138" s="21">
        <v>69137.440000000002</v>
      </c>
      <c r="Z138" s="21">
        <v>10184.67</v>
      </c>
      <c r="AA138" s="21">
        <v>171372.77000000002</v>
      </c>
      <c r="AB138" s="24">
        <v>1227039.6299999994</v>
      </c>
      <c r="AC138" s="19">
        <f t="shared" si="2"/>
        <v>1863904.3699999994</v>
      </c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</row>
    <row r="139" spans="1:168" x14ac:dyDescent="0.2">
      <c r="A139" s="11" t="s">
        <v>164</v>
      </c>
      <c r="B139" s="12" t="s">
        <v>165</v>
      </c>
      <c r="C139" s="11"/>
      <c r="D139" s="1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>
        <v>5999.76</v>
      </c>
      <c r="AB139" s="23">
        <v>81905.320000000007</v>
      </c>
      <c r="AC139" s="34">
        <f t="shared" si="2"/>
        <v>87905.08</v>
      </c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</row>
    <row r="140" spans="1:168" x14ac:dyDescent="0.2">
      <c r="A140" s="11" t="s">
        <v>164</v>
      </c>
      <c r="B140" s="12" t="s">
        <v>166</v>
      </c>
      <c r="C140" s="11"/>
      <c r="D140" s="13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>
        <v>352.34000000000003</v>
      </c>
      <c r="U140" s="14"/>
      <c r="V140" s="14"/>
      <c r="W140" s="14"/>
      <c r="X140" s="14">
        <v>353.8</v>
      </c>
      <c r="Y140" s="14">
        <v>2482.08</v>
      </c>
      <c r="Z140" s="14">
        <v>-281.16000000000003</v>
      </c>
      <c r="AA140" s="14">
        <v>3572.3099999999995</v>
      </c>
      <c r="AB140" s="23">
        <v>44765.5</v>
      </c>
      <c r="AC140" s="34">
        <f t="shared" si="2"/>
        <v>51244.87</v>
      </c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</row>
    <row r="141" spans="1:168" x14ac:dyDescent="0.2">
      <c r="A141" s="11" t="s">
        <v>164</v>
      </c>
      <c r="B141" s="12" t="s">
        <v>167</v>
      </c>
      <c r="C141" s="11"/>
      <c r="D141" s="13"/>
      <c r="E141" s="14"/>
      <c r="F141" s="14"/>
      <c r="G141" s="14"/>
      <c r="H141" s="14"/>
      <c r="I141" s="14"/>
      <c r="J141" s="14"/>
      <c r="K141" s="14"/>
      <c r="L141" s="14"/>
      <c r="M141" s="14">
        <v>500.38</v>
      </c>
      <c r="N141" s="14">
        <v>4.22</v>
      </c>
      <c r="O141" s="14">
        <v>25905.640000000003</v>
      </c>
      <c r="P141" s="14">
        <v>4960.3499999999995</v>
      </c>
      <c r="Q141" s="14">
        <v>2097.8000000000002</v>
      </c>
      <c r="R141" s="14">
        <v>4577.1900000000005</v>
      </c>
      <c r="S141" s="14">
        <v>-251167.65000000002</v>
      </c>
      <c r="T141" s="14">
        <v>1734.95</v>
      </c>
      <c r="U141" s="14">
        <v>4694.1900000000005</v>
      </c>
      <c r="V141" s="14">
        <v>1281.71</v>
      </c>
      <c r="W141" s="14">
        <v>610</v>
      </c>
      <c r="X141" s="14">
        <v>122</v>
      </c>
      <c r="Y141" s="14">
        <v>402.6</v>
      </c>
      <c r="Z141" s="14">
        <v>-330</v>
      </c>
      <c r="AA141" s="14">
        <v>13376.720000000001</v>
      </c>
      <c r="AB141" s="23">
        <v>124524.80000000002</v>
      </c>
      <c r="AC141" s="34">
        <f t="shared" si="2"/>
        <v>-66705.099999999977</v>
      </c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</row>
    <row r="142" spans="1:168" ht="22.5" x14ac:dyDescent="0.2">
      <c r="A142" s="11" t="s">
        <v>164</v>
      </c>
      <c r="B142" s="12" t="s">
        <v>168</v>
      </c>
      <c r="C142" s="11"/>
      <c r="D142" s="13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>
        <v>132.6</v>
      </c>
      <c r="P142" s="14"/>
      <c r="Q142" s="14"/>
      <c r="R142" s="14">
        <v>321.57</v>
      </c>
      <c r="S142" s="14">
        <v>6171</v>
      </c>
      <c r="T142" s="14">
        <v>2810.94</v>
      </c>
      <c r="U142" s="14">
        <v>3925.31</v>
      </c>
      <c r="V142" s="14">
        <v>620.34</v>
      </c>
      <c r="W142" s="14">
        <v>12079.98</v>
      </c>
      <c r="X142" s="14">
        <v>17868.82</v>
      </c>
      <c r="Y142" s="14">
        <v>22567.219999999998</v>
      </c>
      <c r="Z142" s="14">
        <v>3633.26</v>
      </c>
      <c r="AA142" s="14">
        <v>3557.2000000000003</v>
      </c>
      <c r="AB142" s="23">
        <v>-30.77</v>
      </c>
      <c r="AC142" s="34">
        <f t="shared" si="2"/>
        <v>73657.469999999987</v>
      </c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</row>
    <row r="143" spans="1:168" ht="22.5" x14ac:dyDescent="0.2">
      <c r="A143" s="11" t="s">
        <v>164</v>
      </c>
      <c r="B143" s="12" t="s">
        <v>169</v>
      </c>
      <c r="C143" s="11"/>
      <c r="D143" s="13"/>
      <c r="E143" s="14"/>
      <c r="F143" s="14"/>
      <c r="G143" s="14"/>
      <c r="H143" s="14"/>
      <c r="I143" s="14"/>
      <c r="J143" s="14"/>
      <c r="K143" s="14"/>
      <c r="L143" s="14"/>
      <c r="M143" s="14">
        <v>309.88</v>
      </c>
      <c r="N143" s="14">
        <v>226.57</v>
      </c>
      <c r="O143" s="14">
        <v>80.08</v>
      </c>
      <c r="P143" s="14"/>
      <c r="Q143" s="14"/>
      <c r="R143" s="14"/>
      <c r="S143" s="14">
        <v>3300.57</v>
      </c>
      <c r="T143" s="14">
        <v>-3252.3900000000003</v>
      </c>
      <c r="U143" s="14"/>
      <c r="V143" s="14">
        <v>-68.320000000000022</v>
      </c>
      <c r="W143" s="14">
        <v>2.2000000000000002</v>
      </c>
      <c r="X143" s="14">
        <v>62.849999999999994</v>
      </c>
      <c r="Y143" s="14">
        <v>2541.0100000000002</v>
      </c>
      <c r="Z143" s="14">
        <v>-1303.33</v>
      </c>
      <c r="AA143" s="14"/>
      <c r="AB143" s="23"/>
      <c r="AC143" s="34">
        <f t="shared" si="2"/>
        <v>1899.1200000000003</v>
      </c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</row>
    <row r="144" spans="1:168" ht="23.25" thickBot="1" x14ac:dyDescent="0.25">
      <c r="A144" s="11" t="s">
        <v>164</v>
      </c>
      <c r="B144" s="12" t="s">
        <v>170</v>
      </c>
      <c r="C144" s="11"/>
      <c r="D144" s="13"/>
      <c r="E144" s="14"/>
      <c r="F144" s="14"/>
      <c r="G144" s="14"/>
      <c r="H144" s="14"/>
      <c r="I144" s="14"/>
      <c r="J144" s="14"/>
      <c r="K144" s="14">
        <v>118.07000000000001</v>
      </c>
      <c r="L144" s="14"/>
      <c r="M144" s="14">
        <v>1292.97</v>
      </c>
      <c r="N144" s="14">
        <v>83.33</v>
      </c>
      <c r="O144" s="14">
        <v>1605.82</v>
      </c>
      <c r="P144" s="14"/>
      <c r="Q144" s="14">
        <v>-103.07</v>
      </c>
      <c r="R144" s="14">
        <v>389.31</v>
      </c>
      <c r="S144" s="14">
        <v>6615.46</v>
      </c>
      <c r="T144" s="14">
        <v>-171.6</v>
      </c>
      <c r="U144" s="14">
        <v>1310.6500000000001</v>
      </c>
      <c r="V144" s="14">
        <v>7283.4</v>
      </c>
      <c r="W144" s="14">
        <v>-64.249999999998749</v>
      </c>
      <c r="X144" s="14">
        <v>4327.2800000000007</v>
      </c>
      <c r="Y144" s="14">
        <v>7814.9499999999989</v>
      </c>
      <c r="Z144" s="14">
        <v>5285.04</v>
      </c>
      <c r="AA144" s="14"/>
      <c r="AB144" s="23">
        <v>227.05</v>
      </c>
      <c r="AC144" s="34">
        <f t="shared" si="2"/>
        <v>36014.409999999996</v>
      </c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</row>
    <row r="145" spans="1:168" s="29" customFormat="1" ht="22.5" customHeight="1" thickBot="1" x14ac:dyDescent="0.25">
      <c r="A145" s="17" t="s">
        <v>164</v>
      </c>
      <c r="B145" s="18" t="s">
        <v>47</v>
      </c>
      <c r="C145" s="19"/>
      <c r="D145" s="20"/>
      <c r="E145" s="21"/>
      <c r="F145" s="21"/>
      <c r="G145" s="21"/>
      <c r="H145" s="21"/>
      <c r="I145" s="21"/>
      <c r="J145" s="21"/>
      <c r="K145" s="21">
        <v>118.07000000000001</v>
      </c>
      <c r="L145" s="21"/>
      <c r="M145" s="21">
        <v>2103.2300000000005</v>
      </c>
      <c r="N145" s="21">
        <v>314.12</v>
      </c>
      <c r="O145" s="21">
        <v>27724.14</v>
      </c>
      <c r="P145" s="21">
        <v>4960.3499999999995</v>
      </c>
      <c r="Q145" s="21">
        <v>1994.73</v>
      </c>
      <c r="R145" s="21">
        <v>5288.0700000000006</v>
      </c>
      <c r="S145" s="21">
        <v>-235080.62000000002</v>
      </c>
      <c r="T145" s="21">
        <v>1474.24</v>
      </c>
      <c r="U145" s="21">
        <v>9930.1499999999978</v>
      </c>
      <c r="V145" s="21">
        <v>9117.130000000001</v>
      </c>
      <c r="W145" s="21">
        <v>12627.929999999998</v>
      </c>
      <c r="X145" s="21">
        <v>22734.75</v>
      </c>
      <c r="Y145" s="21">
        <v>35807.86</v>
      </c>
      <c r="Z145" s="21">
        <v>7003.8099999999995</v>
      </c>
      <c r="AA145" s="21">
        <v>26505.989999999998</v>
      </c>
      <c r="AB145" s="24">
        <v>251391.90000000002</v>
      </c>
      <c r="AC145" s="19">
        <f t="shared" si="2"/>
        <v>184015.84999999998</v>
      </c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</row>
    <row r="146" spans="1:168" ht="22.5" x14ac:dyDescent="0.2">
      <c r="A146" s="11" t="s">
        <v>171</v>
      </c>
      <c r="B146" s="12" t="s">
        <v>172</v>
      </c>
      <c r="C146" s="11"/>
      <c r="D146" s="13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>
        <v>389.40000000000003</v>
      </c>
      <c r="T146" s="14"/>
      <c r="U146" s="14"/>
      <c r="V146" s="14">
        <v>37568.269999999997</v>
      </c>
      <c r="W146" s="14">
        <v>183.73000000000002</v>
      </c>
      <c r="X146" s="14">
        <v>1744.1699999999996</v>
      </c>
      <c r="Y146" s="14">
        <v>18771.68</v>
      </c>
      <c r="Z146" s="14"/>
      <c r="AA146" s="14"/>
      <c r="AB146" s="23">
        <v>15971.439999999999</v>
      </c>
      <c r="AC146" s="34">
        <f t="shared" si="2"/>
        <v>74628.69</v>
      </c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</row>
    <row r="147" spans="1:168" ht="22.5" x14ac:dyDescent="0.2">
      <c r="A147" s="11" t="s">
        <v>171</v>
      </c>
      <c r="B147" s="12" t="s">
        <v>173</v>
      </c>
      <c r="C147" s="11"/>
      <c r="D147" s="13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>
        <v>-16.940000000000001</v>
      </c>
      <c r="S147" s="14"/>
      <c r="T147" s="14"/>
      <c r="U147" s="14">
        <v>2527.9699999999998</v>
      </c>
      <c r="V147" s="14">
        <v>263.14999999999998</v>
      </c>
      <c r="W147" s="14"/>
      <c r="X147" s="14">
        <v>2715.2599999999993</v>
      </c>
      <c r="Y147" s="14">
        <v>633.45000000000005</v>
      </c>
      <c r="Z147" s="14"/>
      <c r="AA147" s="14"/>
      <c r="AB147" s="23">
        <v>-227.21</v>
      </c>
      <c r="AC147" s="34">
        <f t="shared" si="2"/>
        <v>5895.6799999999985</v>
      </c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</row>
    <row r="148" spans="1:168" x14ac:dyDescent="0.2">
      <c r="A148" s="11" t="s">
        <v>171</v>
      </c>
      <c r="B148" s="12" t="s">
        <v>174</v>
      </c>
      <c r="C148" s="11"/>
      <c r="D148" s="13"/>
      <c r="E148" s="14"/>
      <c r="F148" s="14"/>
      <c r="G148" s="14"/>
      <c r="H148" s="14"/>
      <c r="I148" s="14"/>
      <c r="J148" s="14"/>
      <c r="K148" s="14"/>
      <c r="L148" s="14"/>
      <c r="M148" s="14"/>
      <c r="N148" s="14">
        <v>101.60000000000001</v>
      </c>
      <c r="O148" s="14">
        <v>37807.03</v>
      </c>
      <c r="P148" s="14"/>
      <c r="Q148" s="14">
        <v>803.21</v>
      </c>
      <c r="R148" s="14"/>
      <c r="S148" s="14"/>
      <c r="T148" s="14">
        <v>0.01</v>
      </c>
      <c r="U148" s="14">
        <v>2340</v>
      </c>
      <c r="V148" s="14">
        <v>2537.3000000000002</v>
      </c>
      <c r="W148" s="14">
        <v>-0.1</v>
      </c>
      <c r="X148" s="14">
        <v>1892.8</v>
      </c>
      <c r="Y148" s="14"/>
      <c r="Z148" s="14">
        <v>2579.7799999999997</v>
      </c>
      <c r="AA148" s="14">
        <v>16578.23</v>
      </c>
      <c r="AB148" s="23">
        <v>151135.33000000002</v>
      </c>
      <c r="AC148" s="34">
        <f t="shared" si="2"/>
        <v>215775.19</v>
      </c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</row>
    <row r="149" spans="1:168" ht="13.5" thickBot="1" x14ac:dyDescent="0.25">
      <c r="A149" s="11" t="s">
        <v>171</v>
      </c>
      <c r="B149" s="12" t="s">
        <v>175</v>
      </c>
      <c r="C149" s="11"/>
      <c r="D149" s="13"/>
      <c r="E149" s="14"/>
      <c r="F149" s="14"/>
      <c r="G149" s="14"/>
      <c r="H149" s="14"/>
      <c r="I149" s="14"/>
      <c r="J149" s="14"/>
      <c r="K149" s="14"/>
      <c r="L149" s="14"/>
      <c r="M149" s="14"/>
      <c r="N149" s="14">
        <v>51.63</v>
      </c>
      <c r="O149" s="14">
        <v>19054.2</v>
      </c>
      <c r="P149" s="14">
        <v>-404.5</v>
      </c>
      <c r="Q149" s="14">
        <v>7838.7900000000009</v>
      </c>
      <c r="R149" s="14">
        <v>11294.65</v>
      </c>
      <c r="S149" s="14">
        <v>36528.44</v>
      </c>
      <c r="T149" s="14">
        <v>34.29</v>
      </c>
      <c r="U149" s="14">
        <v>6091.02</v>
      </c>
      <c r="V149" s="14">
        <v>63.980000000000004</v>
      </c>
      <c r="W149" s="14">
        <v>48.800000000000004</v>
      </c>
      <c r="X149" s="14">
        <v>12773.97</v>
      </c>
      <c r="Y149" s="14">
        <v>2165.9700000000003</v>
      </c>
      <c r="Z149" s="14">
        <v>2019.88</v>
      </c>
      <c r="AA149" s="14">
        <v>22803.1</v>
      </c>
      <c r="AB149" s="23">
        <v>174262.12000000005</v>
      </c>
      <c r="AC149" s="34">
        <f t="shared" si="2"/>
        <v>294626.34000000008</v>
      </c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</row>
    <row r="150" spans="1:168" s="29" customFormat="1" ht="22.5" customHeight="1" thickBot="1" x14ac:dyDescent="0.25">
      <c r="A150" s="17" t="s">
        <v>171</v>
      </c>
      <c r="B150" s="18" t="s">
        <v>47</v>
      </c>
      <c r="C150" s="19"/>
      <c r="D150" s="20"/>
      <c r="E150" s="21"/>
      <c r="F150" s="21"/>
      <c r="G150" s="21"/>
      <c r="H150" s="21"/>
      <c r="I150" s="21"/>
      <c r="J150" s="21"/>
      <c r="K150" s="21"/>
      <c r="L150" s="21"/>
      <c r="M150" s="21"/>
      <c r="N150" s="21">
        <v>153.23000000000002</v>
      </c>
      <c r="O150" s="21">
        <v>56861.23</v>
      </c>
      <c r="P150" s="21">
        <v>-404.5</v>
      </c>
      <c r="Q150" s="21">
        <v>8642</v>
      </c>
      <c r="R150" s="21">
        <v>11277.71</v>
      </c>
      <c r="S150" s="21">
        <v>36917.840000000004</v>
      </c>
      <c r="T150" s="21">
        <v>34.299999999999997</v>
      </c>
      <c r="U150" s="21">
        <v>10958.99</v>
      </c>
      <c r="V150" s="21">
        <v>40432.700000000004</v>
      </c>
      <c r="W150" s="21">
        <v>232.43000000000006</v>
      </c>
      <c r="X150" s="21">
        <v>19126.199999999997</v>
      </c>
      <c r="Y150" s="21">
        <v>21571.1</v>
      </c>
      <c r="Z150" s="21">
        <v>4599.66</v>
      </c>
      <c r="AA150" s="21">
        <v>39381.33</v>
      </c>
      <c r="AB150" s="24">
        <v>341141.67999999993</v>
      </c>
      <c r="AC150" s="19">
        <f t="shared" si="2"/>
        <v>590925.89999999991</v>
      </c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</row>
    <row r="151" spans="1:168" x14ac:dyDescent="0.2">
      <c r="A151" s="11" t="s">
        <v>176</v>
      </c>
      <c r="B151" s="12" t="s">
        <v>177</v>
      </c>
      <c r="C151" s="11"/>
      <c r="D151" s="13"/>
      <c r="E151" s="14"/>
      <c r="F151" s="14"/>
      <c r="G151" s="14"/>
      <c r="H151" s="14"/>
      <c r="I151" s="14"/>
      <c r="J151" s="14"/>
      <c r="K151" s="14"/>
      <c r="L151" s="14">
        <v>2970.51</v>
      </c>
      <c r="M151" s="14">
        <v>1634</v>
      </c>
      <c r="N151" s="14"/>
      <c r="O151" s="14"/>
      <c r="P151" s="14"/>
      <c r="Q151" s="14"/>
      <c r="R151" s="14">
        <v>12342</v>
      </c>
      <c r="S151" s="14"/>
      <c r="T151" s="14">
        <v>51204.89</v>
      </c>
      <c r="U151" s="14">
        <v>4831.34</v>
      </c>
      <c r="V151" s="14">
        <v>111.57999999999998</v>
      </c>
      <c r="W151" s="14">
        <v>10211.480000000001</v>
      </c>
      <c r="X151" s="14">
        <v>13928.649999999998</v>
      </c>
      <c r="Y151" s="14">
        <v>26364.09</v>
      </c>
      <c r="Z151" s="14">
        <v>23977.66</v>
      </c>
      <c r="AA151" s="14">
        <v>21204.620000000003</v>
      </c>
      <c r="AB151" s="23">
        <v>324880.77</v>
      </c>
      <c r="AC151" s="34">
        <f t="shared" si="2"/>
        <v>493661.58999999997</v>
      </c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</row>
    <row r="152" spans="1:168" ht="23.25" thickBot="1" x14ac:dyDescent="0.25">
      <c r="A152" s="11" t="s">
        <v>176</v>
      </c>
      <c r="B152" s="12" t="s">
        <v>178</v>
      </c>
      <c r="C152" s="11"/>
      <c r="D152" s="13"/>
      <c r="E152" s="14"/>
      <c r="F152" s="14"/>
      <c r="G152" s="14"/>
      <c r="H152" s="14"/>
      <c r="I152" s="14"/>
      <c r="J152" s="14">
        <v>-82.13</v>
      </c>
      <c r="K152" s="14"/>
      <c r="L152" s="14"/>
      <c r="M152" s="14"/>
      <c r="N152" s="14">
        <v>5724.4900000000007</v>
      </c>
      <c r="O152" s="14">
        <v>1287.6500000000001</v>
      </c>
      <c r="P152" s="14"/>
      <c r="Q152" s="14">
        <v>4347.97</v>
      </c>
      <c r="R152" s="14">
        <v>-296.24</v>
      </c>
      <c r="S152" s="14">
        <v>992.63</v>
      </c>
      <c r="T152" s="14">
        <v>18798.05</v>
      </c>
      <c r="U152" s="14">
        <v>84988.51</v>
      </c>
      <c r="V152" s="14">
        <v>10182.370000000014</v>
      </c>
      <c r="W152" s="14">
        <v>8373.5300000000025</v>
      </c>
      <c r="X152" s="14">
        <v>18203.650000000001</v>
      </c>
      <c r="Y152" s="14">
        <v>40417.26</v>
      </c>
      <c r="Z152" s="14">
        <v>18090.61</v>
      </c>
      <c r="AA152" s="14">
        <v>1154.4000000000001</v>
      </c>
      <c r="AB152" s="23"/>
      <c r="AC152" s="34">
        <f t="shared" si="2"/>
        <v>212182.75000000003</v>
      </c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</row>
    <row r="153" spans="1:168" s="29" customFormat="1" ht="22.5" customHeight="1" thickBot="1" x14ac:dyDescent="0.25">
      <c r="A153" s="17" t="s">
        <v>176</v>
      </c>
      <c r="B153" s="18" t="s">
        <v>47</v>
      </c>
      <c r="C153" s="19"/>
      <c r="D153" s="20"/>
      <c r="E153" s="21"/>
      <c r="F153" s="21"/>
      <c r="G153" s="21"/>
      <c r="H153" s="21"/>
      <c r="I153" s="21"/>
      <c r="J153" s="21">
        <v>-82.13</v>
      </c>
      <c r="K153" s="21"/>
      <c r="L153" s="21">
        <v>2970.51</v>
      </c>
      <c r="M153" s="21">
        <v>1634</v>
      </c>
      <c r="N153" s="21">
        <v>5724.4900000000007</v>
      </c>
      <c r="O153" s="21">
        <v>1287.6500000000001</v>
      </c>
      <c r="P153" s="21"/>
      <c r="Q153" s="21">
        <v>4347.97</v>
      </c>
      <c r="R153" s="21">
        <v>12045.76</v>
      </c>
      <c r="S153" s="21">
        <v>992.63</v>
      </c>
      <c r="T153" s="21">
        <v>70002.94</v>
      </c>
      <c r="U153" s="21">
        <v>89819.849999999991</v>
      </c>
      <c r="V153" s="21">
        <v>10293.950000000015</v>
      </c>
      <c r="W153" s="21">
        <v>18585.009999999998</v>
      </c>
      <c r="X153" s="21">
        <v>32132.300000000003</v>
      </c>
      <c r="Y153" s="21">
        <v>66781.350000000006</v>
      </c>
      <c r="Z153" s="21">
        <v>42068.27</v>
      </c>
      <c r="AA153" s="21">
        <v>22359.020000000004</v>
      </c>
      <c r="AB153" s="24">
        <v>324880.77</v>
      </c>
      <c r="AC153" s="19">
        <f t="shared" ref="AC153:AC166" si="3">SUM(D153:AB153)</f>
        <v>705844.34000000008</v>
      </c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</row>
    <row r="154" spans="1:168" ht="23.25" thickBot="1" x14ac:dyDescent="0.25">
      <c r="A154" s="11" t="s">
        <v>179</v>
      </c>
      <c r="B154" s="12" t="s">
        <v>180</v>
      </c>
      <c r="C154" s="11"/>
      <c r="D154" s="13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>
        <v>510.05</v>
      </c>
      <c r="X154" s="14">
        <v>47.2</v>
      </c>
      <c r="Y154" s="14">
        <v>92.72</v>
      </c>
      <c r="Z154" s="14">
        <v>62.42</v>
      </c>
      <c r="AA154" s="14"/>
      <c r="AB154" s="23"/>
      <c r="AC154" s="34">
        <f t="shared" si="3"/>
        <v>712.39</v>
      </c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</row>
    <row r="155" spans="1:168" s="29" customFormat="1" ht="22.5" customHeight="1" thickBot="1" x14ac:dyDescent="0.25">
      <c r="A155" s="17" t="s">
        <v>179</v>
      </c>
      <c r="B155" s="18" t="s">
        <v>47</v>
      </c>
      <c r="C155" s="19"/>
      <c r="D155" s="20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>
        <v>510.05</v>
      </c>
      <c r="X155" s="21">
        <v>47.2</v>
      </c>
      <c r="Y155" s="21">
        <v>92.72</v>
      </c>
      <c r="Z155" s="21">
        <v>62.42</v>
      </c>
      <c r="AA155" s="21"/>
      <c r="AB155" s="24"/>
      <c r="AC155" s="19">
        <f t="shared" si="3"/>
        <v>712.39</v>
      </c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</row>
    <row r="156" spans="1:168" ht="23.25" thickBot="1" x14ac:dyDescent="0.25">
      <c r="A156" s="11" t="s">
        <v>181</v>
      </c>
      <c r="B156" s="12" t="s">
        <v>182</v>
      </c>
      <c r="C156" s="11"/>
      <c r="D156" s="13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>
        <v>180</v>
      </c>
      <c r="S156" s="14">
        <v>19379.55</v>
      </c>
      <c r="T156" s="14">
        <v>8821.4500000000007</v>
      </c>
      <c r="U156" s="14">
        <v>70320.770000000019</v>
      </c>
      <c r="V156" s="14">
        <v>22926.17</v>
      </c>
      <c r="W156" s="14">
        <v>15592.530000000002</v>
      </c>
      <c r="X156" s="14">
        <v>26072.300000000003</v>
      </c>
      <c r="Y156" s="14">
        <v>21757.02</v>
      </c>
      <c r="Z156" s="14">
        <v>153373.56000000003</v>
      </c>
      <c r="AA156" s="14">
        <v>3786.96</v>
      </c>
      <c r="AB156" s="23">
        <v>59005.060000000005</v>
      </c>
      <c r="AC156" s="34">
        <f t="shared" si="3"/>
        <v>401215.37000000005</v>
      </c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</row>
    <row r="157" spans="1:168" s="29" customFormat="1" ht="22.5" customHeight="1" thickBot="1" x14ac:dyDescent="0.25">
      <c r="A157" s="17" t="s">
        <v>181</v>
      </c>
      <c r="B157" s="18" t="s">
        <v>47</v>
      </c>
      <c r="C157" s="19"/>
      <c r="D157" s="20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>
        <v>180</v>
      </c>
      <c r="S157" s="21">
        <v>19379.55</v>
      </c>
      <c r="T157" s="21">
        <v>8821.4500000000007</v>
      </c>
      <c r="U157" s="21">
        <v>70320.770000000019</v>
      </c>
      <c r="V157" s="21">
        <v>22926.17</v>
      </c>
      <c r="W157" s="21">
        <v>15592.530000000002</v>
      </c>
      <c r="X157" s="21">
        <v>26072.300000000003</v>
      </c>
      <c r="Y157" s="21">
        <v>21757.02</v>
      </c>
      <c r="Z157" s="21">
        <v>153373.56000000003</v>
      </c>
      <c r="AA157" s="21">
        <v>3786.96</v>
      </c>
      <c r="AB157" s="24">
        <v>59005.060000000005</v>
      </c>
      <c r="AC157" s="19">
        <f t="shared" si="3"/>
        <v>401215.37000000005</v>
      </c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</row>
    <row r="158" spans="1:168" ht="23.25" thickBot="1" x14ac:dyDescent="0.25">
      <c r="A158" s="11" t="s">
        <v>183</v>
      </c>
      <c r="B158" s="12" t="s">
        <v>184</v>
      </c>
      <c r="C158" s="11"/>
      <c r="D158" s="13"/>
      <c r="E158" s="14"/>
      <c r="F158" s="14"/>
      <c r="G158" s="14"/>
      <c r="H158" s="14"/>
      <c r="I158" s="14"/>
      <c r="J158" s="14">
        <v>776.4</v>
      </c>
      <c r="K158" s="14"/>
      <c r="L158" s="14"/>
      <c r="M158" s="14">
        <v>8196.33</v>
      </c>
      <c r="N158" s="14">
        <v>18958.29</v>
      </c>
      <c r="O158" s="14">
        <v>493.82</v>
      </c>
      <c r="P158" s="14"/>
      <c r="Q158" s="14"/>
      <c r="R158" s="14">
        <v>12374.1</v>
      </c>
      <c r="S158" s="14">
        <v>110022.62</v>
      </c>
      <c r="T158" s="14">
        <v>18054.37</v>
      </c>
      <c r="U158" s="14">
        <v>56548.94</v>
      </c>
      <c r="V158" s="14">
        <v>-175731.93</v>
      </c>
      <c r="W158" s="14">
        <v>31192.6</v>
      </c>
      <c r="X158" s="14">
        <v>103378.68</v>
      </c>
      <c r="Y158" s="14">
        <v>4054.3</v>
      </c>
      <c r="Z158" s="14">
        <v>56493.589999999989</v>
      </c>
      <c r="AA158" s="14">
        <v>56840.9</v>
      </c>
      <c r="AB158" s="23">
        <v>316229.28000000003</v>
      </c>
      <c r="AC158" s="34">
        <f t="shared" si="3"/>
        <v>617882.29</v>
      </c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</row>
    <row r="159" spans="1:168" s="29" customFormat="1" ht="22.5" customHeight="1" thickBot="1" x14ac:dyDescent="0.25">
      <c r="A159" s="17" t="s">
        <v>183</v>
      </c>
      <c r="B159" s="18" t="s">
        <v>47</v>
      </c>
      <c r="C159" s="19"/>
      <c r="D159" s="20"/>
      <c r="E159" s="21"/>
      <c r="F159" s="21"/>
      <c r="G159" s="21"/>
      <c r="H159" s="21"/>
      <c r="I159" s="21"/>
      <c r="J159" s="21">
        <v>776.4</v>
      </c>
      <c r="K159" s="21"/>
      <c r="L159" s="21"/>
      <c r="M159" s="21">
        <v>8196.33</v>
      </c>
      <c r="N159" s="21">
        <v>18958.29</v>
      </c>
      <c r="O159" s="21">
        <v>493.82</v>
      </c>
      <c r="P159" s="21"/>
      <c r="Q159" s="21"/>
      <c r="R159" s="21">
        <v>12374.1</v>
      </c>
      <c r="S159" s="21">
        <v>110022.62</v>
      </c>
      <c r="T159" s="21">
        <v>18054.37</v>
      </c>
      <c r="U159" s="21">
        <v>56548.94</v>
      </c>
      <c r="V159" s="21">
        <v>-175731.93</v>
      </c>
      <c r="W159" s="21">
        <v>31192.6</v>
      </c>
      <c r="X159" s="21">
        <v>103378.68</v>
      </c>
      <c r="Y159" s="21">
        <v>4054.3</v>
      </c>
      <c r="Z159" s="21">
        <v>56493.589999999989</v>
      </c>
      <c r="AA159" s="21">
        <v>56840.9</v>
      </c>
      <c r="AB159" s="24">
        <v>316229.28000000003</v>
      </c>
      <c r="AC159" s="19">
        <f t="shared" si="3"/>
        <v>617882.29</v>
      </c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</row>
    <row r="160" spans="1:168" ht="34.5" thickBot="1" x14ac:dyDescent="0.25">
      <c r="A160" s="11" t="s">
        <v>185</v>
      </c>
      <c r="B160" s="12" t="s">
        <v>186</v>
      </c>
      <c r="C160" s="11"/>
      <c r="D160" s="13"/>
      <c r="E160" s="14"/>
      <c r="F160" s="14"/>
      <c r="G160" s="14"/>
      <c r="H160" s="14"/>
      <c r="I160" s="14"/>
      <c r="J160" s="14"/>
      <c r="K160" s="14">
        <v>359.45</v>
      </c>
      <c r="L160" s="14"/>
      <c r="M160" s="14">
        <v>40492.21</v>
      </c>
      <c r="N160" s="14">
        <v>2868.3</v>
      </c>
      <c r="O160" s="14">
        <v>1444.03</v>
      </c>
      <c r="P160" s="14">
        <v>45862.460000000006</v>
      </c>
      <c r="Q160" s="14">
        <v>6706.27</v>
      </c>
      <c r="R160" s="14">
        <v>920.59</v>
      </c>
      <c r="S160" s="14">
        <v>19966.349999999999</v>
      </c>
      <c r="T160" s="14">
        <v>4535.9400000000005</v>
      </c>
      <c r="U160" s="14">
        <v>3809.9000000000005</v>
      </c>
      <c r="V160" s="14">
        <v>2850.96</v>
      </c>
      <c r="W160" s="14">
        <v>1039.44</v>
      </c>
      <c r="X160" s="14">
        <v>25121.23</v>
      </c>
      <c r="Y160" s="14">
        <v>76898.080000000016</v>
      </c>
      <c r="Z160" s="14">
        <v>11548.100000000002</v>
      </c>
      <c r="AA160" s="14">
        <v>19875.259999999998</v>
      </c>
      <c r="AB160" s="23">
        <v>331704.99</v>
      </c>
      <c r="AC160" s="34">
        <f t="shared" si="3"/>
        <v>596003.56000000006</v>
      </c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  <c r="DT160" s="30"/>
      <c r="DU160" s="30"/>
      <c r="DV160" s="30"/>
      <c r="DW160" s="30"/>
      <c r="DX160" s="30"/>
      <c r="DY160" s="30"/>
      <c r="DZ160" s="30"/>
      <c r="EA160" s="30"/>
      <c r="EB160" s="30"/>
      <c r="EC160" s="30"/>
      <c r="ED160" s="30"/>
      <c r="EE160" s="30"/>
      <c r="EF160" s="30"/>
      <c r="EG160" s="30"/>
      <c r="EH160" s="30"/>
      <c r="EI160" s="30"/>
      <c r="EJ160" s="30"/>
      <c r="EK160" s="30"/>
      <c r="EL160" s="30"/>
      <c r="EM160" s="30"/>
      <c r="EN160" s="30"/>
      <c r="EO160" s="30"/>
      <c r="EP160" s="30"/>
      <c r="EQ160" s="30"/>
      <c r="ER160" s="30"/>
      <c r="ES160" s="30"/>
      <c r="ET160" s="30"/>
      <c r="EU160" s="30"/>
      <c r="EV160" s="30"/>
      <c r="EW160" s="30"/>
      <c r="EX160" s="30"/>
      <c r="EY160" s="30"/>
      <c r="EZ160" s="30"/>
      <c r="FA160" s="30"/>
      <c r="FB160" s="30"/>
      <c r="FC160" s="30"/>
      <c r="FD160" s="30"/>
      <c r="FE160" s="30"/>
      <c r="FF160" s="30"/>
      <c r="FG160" s="30"/>
      <c r="FH160" s="30"/>
      <c r="FI160" s="30"/>
      <c r="FJ160" s="30"/>
      <c r="FK160" s="30"/>
      <c r="FL160" s="30"/>
    </row>
    <row r="161" spans="1:168" s="29" customFormat="1" ht="22.5" customHeight="1" thickBot="1" x14ac:dyDescent="0.25">
      <c r="A161" s="17" t="s">
        <v>185</v>
      </c>
      <c r="B161" s="18" t="s">
        <v>47</v>
      </c>
      <c r="C161" s="19"/>
      <c r="D161" s="20"/>
      <c r="E161" s="21"/>
      <c r="F161" s="21"/>
      <c r="G161" s="21"/>
      <c r="H161" s="21"/>
      <c r="I161" s="21"/>
      <c r="J161" s="21"/>
      <c r="K161" s="21">
        <v>359.45</v>
      </c>
      <c r="L161" s="21"/>
      <c r="M161" s="21">
        <v>40492.21</v>
      </c>
      <c r="N161" s="21">
        <v>2868.3</v>
      </c>
      <c r="O161" s="21">
        <v>1444.03</v>
      </c>
      <c r="P161" s="21">
        <v>45862.460000000006</v>
      </c>
      <c r="Q161" s="21">
        <v>6706.27</v>
      </c>
      <c r="R161" s="21">
        <v>920.59</v>
      </c>
      <c r="S161" s="21">
        <v>19966.349999999999</v>
      </c>
      <c r="T161" s="21">
        <v>4535.9400000000005</v>
      </c>
      <c r="U161" s="21">
        <v>3809.9000000000005</v>
      </c>
      <c r="V161" s="21">
        <v>2850.96</v>
      </c>
      <c r="W161" s="21">
        <v>1039.44</v>
      </c>
      <c r="X161" s="21">
        <v>25121.23</v>
      </c>
      <c r="Y161" s="21">
        <v>76898.080000000016</v>
      </c>
      <c r="Z161" s="21">
        <v>11548.100000000002</v>
      </c>
      <c r="AA161" s="21">
        <v>19875.259999999998</v>
      </c>
      <c r="AB161" s="24">
        <v>331704.99</v>
      </c>
      <c r="AC161" s="19">
        <f t="shared" si="3"/>
        <v>596003.56000000006</v>
      </c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  <c r="DT161" s="30"/>
      <c r="DU161" s="30"/>
      <c r="DV161" s="30"/>
      <c r="DW161" s="30"/>
      <c r="DX161" s="30"/>
      <c r="DY161" s="30"/>
      <c r="DZ161" s="30"/>
      <c r="EA161" s="30"/>
      <c r="EB161" s="30"/>
      <c r="EC161" s="30"/>
      <c r="ED161" s="30"/>
      <c r="EE161" s="30"/>
      <c r="EF161" s="30"/>
      <c r="EG161" s="30"/>
      <c r="EH161" s="30"/>
      <c r="EI161" s="30"/>
      <c r="EJ161" s="30"/>
      <c r="EK161" s="30"/>
      <c r="EL161" s="30"/>
      <c r="EM161" s="30"/>
      <c r="EN161" s="30"/>
      <c r="EO161" s="30"/>
      <c r="EP161" s="30"/>
      <c r="EQ161" s="30"/>
      <c r="ER161" s="30"/>
      <c r="ES161" s="30"/>
      <c r="ET161" s="30"/>
      <c r="EU161" s="30"/>
      <c r="EV161" s="30"/>
      <c r="EW161" s="30"/>
      <c r="EX161" s="30"/>
      <c r="EY161" s="30"/>
      <c r="EZ161" s="30"/>
      <c r="FA161" s="30"/>
      <c r="FB161" s="30"/>
      <c r="FC161" s="30"/>
      <c r="FD161" s="30"/>
      <c r="FE161" s="30"/>
      <c r="FF161" s="30"/>
      <c r="FG161" s="30"/>
      <c r="FH161" s="30"/>
      <c r="FI161" s="30"/>
      <c r="FJ161" s="30"/>
      <c r="FK161" s="30"/>
      <c r="FL161" s="30"/>
    </row>
    <row r="162" spans="1:168" ht="22.5" x14ac:dyDescent="0.2">
      <c r="A162" s="11" t="s">
        <v>187</v>
      </c>
      <c r="B162" s="12" t="s">
        <v>188</v>
      </c>
      <c r="C162" s="11"/>
      <c r="D162" s="13"/>
      <c r="E162" s="14"/>
      <c r="F162" s="14"/>
      <c r="G162" s="14"/>
      <c r="H162" s="14"/>
      <c r="I162" s="14"/>
      <c r="J162" s="14"/>
      <c r="K162" s="14"/>
      <c r="L162" s="14"/>
      <c r="M162" s="14">
        <v>10934.45</v>
      </c>
      <c r="N162" s="14"/>
      <c r="O162" s="14"/>
      <c r="P162" s="14"/>
      <c r="Q162" s="14"/>
      <c r="R162" s="14"/>
      <c r="S162" s="14"/>
      <c r="T162" s="14"/>
      <c r="U162" s="14">
        <v>264998.71999999997</v>
      </c>
      <c r="V162" s="14">
        <v>9985.8999999999978</v>
      </c>
      <c r="W162" s="14">
        <v>342591.53999999986</v>
      </c>
      <c r="X162" s="14">
        <v>109428.6</v>
      </c>
      <c r="Y162" s="14">
        <v>127974.88</v>
      </c>
      <c r="Z162" s="14">
        <v>71129.460000000006</v>
      </c>
      <c r="AA162" s="14">
        <v>77492.829999999987</v>
      </c>
      <c r="AB162" s="23">
        <v>3288080.3599999994</v>
      </c>
      <c r="AC162" s="34">
        <f t="shared" si="3"/>
        <v>4302616.7399999993</v>
      </c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  <c r="DT162" s="30"/>
      <c r="DU162" s="30"/>
      <c r="DV162" s="30"/>
      <c r="DW162" s="30"/>
      <c r="DX162" s="30"/>
      <c r="DY162" s="30"/>
      <c r="DZ162" s="30"/>
      <c r="EA162" s="30"/>
      <c r="EB162" s="30"/>
      <c r="EC162" s="30"/>
      <c r="ED162" s="30"/>
      <c r="EE162" s="30"/>
      <c r="EF162" s="30"/>
      <c r="EG162" s="30"/>
      <c r="EH162" s="30"/>
      <c r="EI162" s="30"/>
      <c r="EJ162" s="30"/>
      <c r="EK162" s="30"/>
      <c r="EL162" s="30"/>
      <c r="EM162" s="30"/>
      <c r="EN162" s="30"/>
      <c r="EO162" s="30"/>
      <c r="EP162" s="30"/>
      <c r="EQ162" s="30"/>
      <c r="ER162" s="30"/>
      <c r="ES162" s="30"/>
      <c r="ET162" s="30"/>
      <c r="EU162" s="30"/>
      <c r="EV162" s="30"/>
      <c r="EW162" s="30"/>
      <c r="EX162" s="30"/>
      <c r="EY162" s="30"/>
      <c r="EZ162" s="30"/>
      <c r="FA162" s="30"/>
      <c r="FB162" s="30"/>
      <c r="FC162" s="30"/>
      <c r="FD162" s="30"/>
      <c r="FE162" s="30"/>
      <c r="FF162" s="30"/>
      <c r="FG162" s="30"/>
      <c r="FH162" s="30"/>
      <c r="FI162" s="30"/>
      <c r="FJ162" s="30"/>
      <c r="FK162" s="30"/>
      <c r="FL162" s="30"/>
    </row>
    <row r="163" spans="1:168" ht="33.75" x14ac:dyDescent="0.2">
      <c r="A163" s="11" t="s">
        <v>187</v>
      </c>
      <c r="B163" s="12" t="s">
        <v>189</v>
      </c>
      <c r="C163" s="11"/>
      <c r="D163" s="13"/>
      <c r="E163" s="14"/>
      <c r="F163" s="14"/>
      <c r="G163" s="14"/>
      <c r="H163" s="14"/>
      <c r="I163" s="14"/>
      <c r="J163" s="14">
        <v>341484.36</v>
      </c>
      <c r="K163" s="14">
        <v>745929.62</v>
      </c>
      <c r="L163" s="14"/>
      <c r="M163" s="14">
        <v>681218.43000000017</v>
      </c>
      <c r="N163" s="14">
        <v>1234445.9499999997</v>
      </c>
      <c r="O163" s="14">
        <v>1157338.9300000002</v>
      </c>
      <c r="P163" s="14">
        <v>137222.41</v>
      </c>
      <c r="Q163" s="14">
        <v>10837219.610000001</v>
      </c>
      <c r="R163" s="14">
        <v>4696777.3299999991</v>
      </c>
      <c r="S163" s="14">
        <v>13480011.260000002</v>
      </c>
      <c r="T163" s="14">
        <v>6241463.3899999913</v>
      </c>
      <c r="U163" s="14">
        <v>7011056.0899999999</v>
      </c>
      <c r="V163" s="14">
        <v>9370067.5399999972</v>
      </c>
      <c r="W163" s="14">
        <v>16791359.510000002</v>
      </c>
      <c r="X163" s="14">
        <v>17041051.960000005</v>
      </c>
      <c r="Y163" s="14">
        <v>9716234.3000000007</v>
      </c>
      <c r="Z163" s="14">
        <v>1484176.120000001</v>
      </c>
      <c r="AA163" s="14">
        <v>8230422.9400000004</v>
      </c>
      <c r="AB163" s="23">
        <v>33846130.439999998</v>
      </c>
      <c r="AC163" s="34">
        <f t="shared" si="3"/>
        <v>143043610.19</v>
      </c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  <c r="DT163" s="30"/>
      <c r="DU163" s="30"/>
      <c r="DV163" s="30"/>
      <c r="DW163" s="30"/>
      <c r="DX163" s="30"/>
      <c r="DY163" s="30"/>
      <c r="DZ163" s="30"/>
      <c r="EA163" s="30"/>
      <c r="EB163" s="30"/>
      <c r="EC163" s="30"/>
      <c r="ED163" s="30"/>
      <c r="EE163" s="30"/>
      <c r="EF163" s="30"/>
      <c r="EG163" s="30"/>
      <c r="EH163" s="30"/>
      <c r="EI163" s="30"/>
      <c r="EJ163" s="30"/>
      <c r="EK163" s="30"/>
      <c r="EL163" s="30"/>
      <c r="EM163" s="30"/>
      <c r="EN163" s="30"/>
      <c r="EO163" s="30"/>
      <c r="EP163" s="30"/>
      <c r="EQ163" s="30"/>
      <c r="ER163" s="30"/>
      <c r="ES163" s="30"/>
      <c r="ET163" s="30"/>
      <c r="EU163" s="30"/>
      <c r="EV163" s="30"/>
      <c r="EW163" s="30"/>
      <c r="EX163" s="30"/>
      <c r="EY163" s="30"/>
      <c r="EZ163" s="30"/>
      <c r="FA163" s="30"/>
      <c r="FB163" s="30"/>
      <c r="FC163" s="30"/>
      <c r="FD163" s="30"/>
      <c r="FE163" s="30"/>
      <c r="FF163" s="30"/>
      <c r="FG163" s="30"/>
      <c r="FH163" s="30"/>
      <c r="FI163" s="30"/>
      <c r="FJ163" s="30"/>
      <c r="FK163" s="30"/>
      <c r="FL163" s="30"/>
    </row>
    <row r="164" spans="1:168" ht="13.5" thickBot="1" x14ac:dyDescent="0.25">
      <c r="A164" s="11" t="s">
        <v>187</v>
      </c>
      <c r="B164" s="12" t="s">
        <v>190</v>
      </c>
      <c r="C164" s="11"/>
      <c r="D164" s="13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23">
        <v>4209.5</v>
      </c>
      <c r="AC164" s="34">
        <f t="shared" si="3"/>
        <v>4209.5</v>
      </c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30"/>
      <c r="DQ164" s="30"/>
      <c r="DR164" s="30"/>
      <c r="DS164" s="30"/>
      <c r="DT164" s="30"/>
      <c r="DU164" s="30"/>
      <c r="DV164" s="30"/>
      <c r="DW164" s="30"/>
      <c r="DX164" s="30"/>
      <c r="DY164" s="30"/>
      <c r="DZ164" s="30"/>
      <c r="EA164" s="30"/>
      <c r="EB164" s="30"/>
      <c r="EC164" s="30"/>
      <c r="ED164" s="30"/>
      <c r="EE164" s="30"/>
      <c r="EF164" s="30"/>
      <c r="EG164" s="30"/>
      <c r="EH164" s="30"/>
      <c r="EI164" s="30"/>
      <c r="EJ164" s="30"/>
      <c r="EK164" s="30"/>
      <c r="EL164" s="30"/>
      <c r="EM164" s="30"/>
      <c r="EN164" s="30"/>
      <c r="EO164" s="30"/>
      <c r="EP164" s="30"/>
      <c r="EQ164" s="30"/>
      <c r="ER164" s="30"/>
      <c r="ES164" s="30"/>
      <c r="ET164" s="30"/>
      <c r="EU164" s="30"/>
      <c r="EV164" s="30"/>
      <c r="EW164" s="30"/>
      <c r="EX164" s="30"/>
      <c r="EY164" s="30"/>
      <c r="EZ164" s="30"/>
      <c r="FA164" s="30"/>
      <c r="FB164" s="30"/>
      <c r="FC164" s="30"/>
      <c r="FD164" s="30"/>
      <c r="FE164" s="30"/>
      <c r="FF164" s="30"/>
      <c r="FG164" s="30"/>
      <c r="FH164" s="30"/>
      <c r="FI164" s="30"/>
      <c r="FJ164" s="30"/>
      <c r="FK164" s="30"/>
      <c r="FL164" s="30"/>
    </row>
    <row r="165" spans="1:168" s="29" customFormat="1" ht="22.5" customHeight="1" thickBot="1" x14ac:dyDescent="0.25">
      <c r="A165" s="17" t="s">
        <v>187</v>
      </c>
      <c r="B165" s="18" t="s">
        <v>47</v>
      </c>
      <c r="C165" s="19"/>
      <c r="D165" s="20"/>
      <c r="E165" s="21"/>
      <c r="F165" s="21"/>
      <c r="G165" s="21"/>
      <c r="H165" s="21"/>
      <c r="I165" s="21"/>
      <c r="J165" s="21">
        <v>341484.36</v>
      </c>
      <c r="K165" s="21">
        <v>745929.62</v>
      </c>
      <c r="L165" s="21"/>
      <c r="M165" s="21">
        <v>692152.88000000012</v>
      </c>
      <c r="N165" s="21">
        <v>1234445.9499999997</v>
      </c>
      <c r="O165" s="21">
        <v>1157338.9300000002</v>
      </c>
      <c r="P165" s="21">
        <v>137222.41</v>
      </c>
      <c r="Q165" s="21">
        <v>10837219.610000001</v>
      </c>
      <c r="R165" s="21">
        <v>4696777.3299999991</v>
      </c>
      <c r="S165" s="21">
        <v>13480011.260000002</v>
      </c>
      <c r="T165" s="21">
        <v>6241463.3899999913</v>
      </c>
      <c r="U165" s="21">
        <v>7276054.8100000005</v>
      </c>
      <c r="V165" s="21">
        <v>9380053.439999992</v>
      </c>
      <c r="W165" s="21">
        <v>17133951.050000004</v>
      </c>
      <c r="X165" s="21">
        <v>17150480.560000002</v>
      </c>
      <c r="Y165" s="21">
        <v>9844209.1799999997</v>
      </c>
      <c r="Z165" s="21">
        <v>1555305.5800000005</v>
      </c>
      <c r="AA165" s="21">
        <v>8307915.7700000005</v>
      </c>
      <c r="AB165" s="24">
        <v>37138420.300000004</v>
      </c>
      <c r="AC165" s="19">
        <f t="shared" si="3"/>
        <v>147350436.43000001</v>
      </c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30"/>
      <c r="DQ165" s="30"/>
      <c r="DR165" s="30"/>
      <c r="DS165" s="30"/>
      <c r="DT165" s="30"/>
      <c r="DU165" s="30"/>
      <c r="DV165" s="30"/>
      <c r="DW165" s="30"/>
      <c r="DX165" s="30"/>
      <c r="DY165" s="30"/>
      <c r="DZ165" s="30"/>
      <c r="EA165" s="30"/>
      <c r="EB165" s="30"/>
      <c r="EC165" s="30"/>
      <c r="ED165" s="30"/>
      <c r="EE165" s="30"/>
      <c r="EF165" s="30"/>
      <c r="EG165" s="30"/>
      <c r="EH165" s="30"/>
      <c r="EI165" s="30"/>
      <c r="EJ165" s="30"/>
      <c r="EK165" s="30"/>
      <c r="EL165" s="30"/>
      <c r="EM165" s="30"/>
      <c r="EN165" s="30"/>
      <c r="EO165" s="30"/>
      <c r="EP165" s="30"/>
      <c r="EQ165" s="30"/>
      <c r="ER165" s="30"/>
      <c r="ES165" s="30"/>
      <c r="ET165" s="30"/>
      <c r="EU165" s="30"/>
      <c r="EV165" s="30"/>
      <c r="EW165" s="30"/>
      <c r="EX165" s="30"/>
      <c r="EY165" s="30"/>
      <c r="EZ165" s="30"/>
      <c r="FA165" s="30"/>
      <c r="FB165" s="30"/>
      <c r="FC165" s="30"/>
      <c r="FD165" s="30"/>
      <c r="FE165" s="30"/>
      <c r="FF165" s="30"/>
      <c r="FG165" s="30"/>
      <c r="FH165" s="30"/>
      <c r="FI165" s="30"/>
      <c r="FJ165" s="30"/>
      <c r="FK165" s="30"/>
      <c r="FL165" s="30"/>
    </row>
    <row r="166" spans="1:168" ht="13.5" thickBot="1" x14ac:dyDescent="0.25">
      <c r="A166" s="11"/>
      <c r="B166" s="12"/>
      <c r="C166" s="11"/>
      <c r="D166" s="13"/>
      <c r="E166" s="14"/>
      <c r="F166" s="14"/>
      <c r="G166" s="14"/>
      <c r="H166" s="14"/>
      <c r="I166" s="14"/>
      <c r="J166" s="14"/>
      <c r="K166" s="14"/>
      <c r="L166" s="14">
        <v>344.58</v>
      </c>
      <c r="M166" s="14">
        <v>2745.9999999999995</v>
      </c>
      <c r="N166" s="14">
        <v>6958.35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23">
        <v>27776.7</v>
      </c>
      <c r="AC166" s="34">
        <f t="shared" si="3"/>
        <v>37825.630000000005</v>
      </c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</row>
    <row r="167" spans="1:168" s="29" customFormat="1" ht="22.5" customHeight="1" thickBot="1" x14ac:dyDescent="0.25">
      <c r="A167" s="17" t="s">
        <v>194</v>
      </c>
      <c r="B167" s="18" t="s">
        <v>47</v>
      </c>
      <c r="C167" s="19"/>
      <c r="D167" s="20">
        <v>420.99</v>
      </c>
      <c r="E167" s="20">
        <v>1382.81</v>
      </c>
      <c r="F167" s="20">
        <v>-3368.7</v>
      </c>
      <c r="G167" s="20">
        <v>983.54</v>
      </c>
      <c r="H167" s="20">
        <v>1616.08</v>
      </c>
      <c r="I167" s="20">
        <v>23246.33</v>
      </c>
      <c r="J167" s="20">
        <v>143989.25</v>
      </c>
      <c r="K167" s="20">
        <v>156328.60999999999</v>
      </c>
      <c r="L167" s="21">
        <v>535312.68999999994</v>
      </c>
      <c r="M167" s="21">
        <v>457400.81</v>
      </c>
      <c r="N167" s="21">
        <v>1142555.5</v>
      </c>
      <c r="O167" s="21">
        <v>520189.65</v>
      </c>
      <c r="P167" s="21">
        <v>636825.1</v>
      </c>
      <c r="Q167" s="21">
        <v>811559.91</v>
      </c>
      <c r="R167" s="21">
        <v>598983.21</v>
      </c>
      <c r="S167" s="21">
        <v>774408.16</v>
      </c>
      <c r="T167" s="21">
        <v>609193.87</v>
      </c>
      <c r="U167" s="21">
        <v>824485.36</v>
      </c>
      <c r="V167" s="21">
        <v>3046323.68</v>
      </c>
      <c r="W167" s="21">
        <v>-193359.71</v>
      </c>
      <c r="X167" s="21">
        <v>483394.5</v>
      </c>
      <c r="Y167" s="21">
        <v>2999998.54</v>
      </c>
      <c r="Z167" s="21">
        <v>7827579.7599999998</v>
      </c>
      <c r="AA167" s="21">
        <v>596982.1</v>
      </c>
      <c r="AB167" s="24">
        <v>1968572.1</v>
      </c>
      <c r="AC167" s="19">
        <f>SUM(D167:AB167)</f>
        <v>23965004.140000001</v>
      </c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</row>
    <row r="168" spans="1:168" s="29" customFormat="1" ht="22.5" customHeight="1" thickBot="1" x14ac:dyDescent="0.25">
      <c r="A168" s="35" t="s">
        <v>191</v>
      </c>
      <c r="B168" s="36"/>
      <c r="C168" s="37"/>
      <c r="D168" s="38">
        <f>D22+D28+D33+D35+D49+D54+D61+D63+D65+D74+D79+D82+D86+D91+D95+D99+D102+D106+D111+D115+D119+D123+D125+D127+D129+D133+D138+D145+D150+D153+D155+D157+D159+D161+D165+D167</f>
        <v>420.99</v>
      </c>
      <c r="E168" s="38">
        <f t="shared" ref="E168:AB168" si="4">E22+E28+E33+E35+E49+E54+E61+E63+E65+E74+E79+E82+E86+E91+E95+E99+E102+E106+E111+E115+E119+E123+E125+E127+E129+E133+E138+E145+E150+E153+E155+E157+E159+E161+E165+E167</f>
        <v>1382.81</v>
      </c>
      <c r="F168" s="38">
        <f t="shared" si="4"/>
        <v>-3368.7</v>
      </c>
      <c r="G168" s="38">
        <f t="shared" si="4"/>
        <v>18740.620000000003</v>
      </c>
      <c r="H168" s="38">
        <f t="shared" si="4"/>
        <v>1616.08</v>
      </c>
      <c r="I168" s="38">
        <f t="shared" si="4"/>
        <v>19337.22</v>
      </c>
      <c r="J168" s="38">
        <f t="shared" si="4"/>
        <v>2826225.0299999993</v>
      </c>
      <c r="K168" s="38">
        <f t="shared" si="4"/>
        <v>2843592.1600000011</v>
      </c>
      <c r="L168" s="38">
        <f t="shared" si="4"/>
        <v>2846800.3900000053</v>
      </c>
      <c r="M168" s="38">
        <f t="shared" si="4"/>
        <v>10098850.529999999</v>
      </c>
      <c r="N168" s="38">
        <f t="shared" si="4"/>
        <v>13583041.739999995</v>
      </c>
      <c r="O168" s="38">
        <f t="shared" si="4"/>
        <v>20844433.73</v>
      </c>
      <c r="P168" s="38">
        <f t="shared" si="4"/>
        <v>16831736.220000003</v>
      </c>
      <c r="Q168" s="38">
        <f t="shared" si="4"/>
        <v>14820788.610000001</v>
      </c>
      <c r="R168" s="38">
        <f t="shared" si="4"/>
        <v>8453933.1999999993</v>
      </c>
      <c r="S168" s="38">
        <f t="shared" si="4"/>
        <v>15512747.530000001</v>
      </c>
      <c r="T168" s="38">
        <f t="shared" si="4"/>
        <v>8516890.4999999907</v>
      </c>
      <c r="U168" s="38">
        <f t="shared" si="4"/>
        <v>11806752.59</v>
      </c>
      <c r="V168" s="38">
        <f t="shared" si="4"/>
        <v>20673740.02999999</v>
      </c>
      <c r="W168" s="38">
        <f t="shared" si="4"/>
        <v>23419495.740000002</v>
      </c>
      <c r="X168" s="38">
        <f t="shared" si="4"/>
        <v>30352681.590000004</v>
      </c>
      <c r="Y168" s="38">
        <f t="shared" si="4"/>
        <v>18703873.59</v>
      </c>
      <c r="Z168" s="38">
        <f t="shared" si="4"/>
        <v>13267630.170000002</v>
      </c>
      <c r="AA168" s="38">
        <f t="shared" si="4"/>
        <v>14110556.359999999</v>
      </c>
      <c r="AB168" s="38">
        <f t="shared" si="4"/>
        <v>123145723.89999983</v>
      </c>
      <c r="AC168" s="37">
        <f>SUM(D168:AB168)</f>
        <v>372697622.62999988</v>
      </c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</row>
    <row r="169" spans="1:168" x14ac:dyDescent="0.2"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</row>
  </sheetData>
  <pageMargins left="0.74803149606299213" right="0.74803149606299213" top="0.98425196850393704" bottom="0.98425196850393704" header="0.51181102362204722" footer="0.51181102362204722"/>
  <pageSetup paperSize="8" scale="41" fitToHeight="0" orientation="landscape" r:id="rId1"/>
  <headerFooter>
    <oddHeader>&amp;R&amp;"Arial,Grassetto Corsivo"ALLEGATO 1</oddHeader>
    <oddFooter>&amp;L&amp;F&amp;CPagina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1</vt:lpstr>
      <vt:lpstr>'ALLEGATO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Gioacchino de Pinto</dc:creator>
  <cp:lastModifiedBy>Gioacchino de Pinto</cp:lastModifiedBy>
  <cp:lastPrinted>2023-01-30T11:09:10Z</cp:lastPrinted>
  <dcterms:created xsi:type="dcterms:W3CDTF">2023-01-04T14:50:13Z</dcterms:created>
  <dcterms:modified xsi:type="dcterms:W3CDTF">2023-01-30T11:49:32Z</dcterms:modified>
</cp:coreProperties>
</file>