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tabRatio="500" activeTab="0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" sheetId="12" r:id="rId12"/>
  </sheets>
  <definedNames/>
  <calcPr fullCalcOnLoad="1"/>
</workbook>
</file>

<file path=xl/sharedStrings.xml><?xml version="1.0" encoding="utf-8"?>
<sst xmlns="http://schemas.openxmlformats.org/spreadsheetml/2006/main" count="696" uniqueCount="69">
  <si>
    <t>STRUTTURE</t>
  </si>
  <si>
    <t>Totale Personale</t>
  </si>
  <si>
    <t>Giornate Lavorative</t>
  </si>
  <si>
    <t>Totale Assenze</t>
  </si>
  <si>
    <t>Tasso di Assenza</t>
  </si>
  <si>
    <t>Tasso di Presenza</t>
  </si>
  <si>
    <t>CODICE</t>
  </si>
  <si>
    <t>DESCRIZIONE</t>
  </si>
  <si>
    <t>A001</t>
  </si>
  <si>
    <t>CENTRO DIREZIONALE</t>
  </si>
  <si>
    <t>A002</t>
  </si>
  <si>
    <t>AREE DI GESTIONE</t>
  </si>
  <si>
    <t>A111</t>
  </si>
  <si>
    <t>O. FAZZI</t>
  </si>
  <si>
    <t>A112</t>
  </si>
  <si>
    <t>O. S. CESARIO</t>
  </si>
  <si>
    <t>A121</t>
  </si>
  <si>
    <t>O. COPERTINO</t>
  </si>
  <si>
    <t>A131</t>
  </si>
  <si>
    <t>O. GALATINA</t>
  </si>
  <si>
    <t>A141</t>
  </si>
  <si>
    <t>O. CASARANO</t>
  </si>
  <si>
    <t>A151</t>
  </si>
  <si>
    <t>O. SCORRANO</t>
  </si>
  <si>
    <t>A161</t>
  </si>
  <si>
    <t>O. GALLIPOLI</t>
  </si>
  <si>
    <t>A210</t>
  </si>
  <si>
    <t>DISTRETTO SOCIO SANITARIO DI LECCE</t>
  </si>
  <si>
    <t>A211</t>
  </si>
  <si>
    <t>DISTRETTO SOCIO SANITARIO DI CAMPI</t>
  </si>
  <si>
    <t>A212</t>
  </si>
  <si>
    <t>DISTRETTO SOCIO SANITARIO DI NARDO'</t>
  </si>
  <si>
    <t>A213</t>
  </si>
  <si>
    <t>DISTRETTO SOCIO SANITARIO DI MARTANO</t>
  </si>
  <si>
    <t>A214</t>
  </si>
  <si>
    <t>DISTRETTO SOCIO SANITARIO DI GALATINA</t>
  </si>
  <si>
    <t>A215</t>
  </si>
  <si>
    <t>DISTRETTO SOCIO SANITARIO DI MAGLIE</t>
  </si>
  <si>
    <t>A216</t>
  </si>
  <si>
    <t>DISTRETTO SOCIO SANITARIO DI POGGIARDO</t>
  </si>
  <si>
    <t>A217</t>
  </si>
  <si>
    <t>DISTRETTO SOCIO SANITARIO DI GALLIPOLI</t>
  </si>
  <si>
    <t>A218</t>
  </si>
  <si>
    <t>DISTRETTO SOCIO SANITARIO DI CASARANO</t>
  </si>
  <si>
    <t>A219</t>
  </si>
  <si>
    <t>DISTRETTO SOCIO SANITARIO DI GAGLIANO</t>
  </si>
  <si>
    <t>A221</t>
  </si>
  <si>
    <t>DIPARTIMENTO DI PREVENZIONE</t>
  </si>
  <si>
    <t>A222</t>
  </si>
  <si>
    <t>DIPARTIMENTO DI SALUTE MENTALE</t>
  </si>
  <si>
    <t>A223</t>
  </si>
  <si>
    <t>DIPARTIMENTO DELLE DIPENDENZE PATOLOGICHE</t>
  </si>
  <si>
    <t>A224</t>
  </si>
  <si>
    <t>DIPARTIMENTO DI RIABILITAZIONE</t>
  </si>
  <si>
    <t>A225</t>
  </si>
  <si>
    <t>DIPARTIMENTO DI EMERGENZA URGENZA - 118</t>
  </si>
  <si>
    <t>Totali/Medie</t>
  </si>
  <si>
    <t>TASSI DI ASSENZA E PRESENZA DEL PERSONALE - Mese di Dicembre 2022</t>
  </si>
  <si>
    <t>TASSI DI ASSENZA E PRESENZA DEL PERSONALE - Mese di Novembre 2022</t>
  </si>
  <si>
    <t>TASSI DI ASSENZA E PRESENZA DEL PERSONALE - Mese di Ottobre 2022</t>
  </si>
  <si>
    <t>TASSI DI ASSENZA E PRESENZA DEL PERSONALE - Mese di Settembre 2022</t>
  </si>
  <si>
    <t>TASSI DI ASSENZA E PRESENZA DEL PERSONALE - Mese di Agosto 2022</t>
  </si>
  <si>
    <t>TASSI DI ASSENZA E PRESENZA DEL PERSONALE - Mese di Luglio 2022</t>
  </si>
  <si>
    <t>TASSI DI ASSENZA E PRESENZA DEL PERSONALE - Mese di Giugno 2022</t>
  </si>
  <si>
    <t>TASSI DI ASSENZA E PRESENZA DEL PERSONALE - Mese di Maggio 2022</t>
  </si>
  <si>
    <t>TASSI DI ASSENZA E PRESENZA DEL PERSONALE - Mese di Aprile 2022</t>
  </si>
  <si>
    <t>TASSI DI ASSENZA E PRESENZA DEL PERSONALE - Mese di Marzo 2022</t>
  </si>
  <si>
    <t>TASSI DI ASSENZA E PRESENZA DEL PERSONALE - Mese di Febbraio 2022</t>
  </si>
  <si>
    <t>TASSI DI ASSENZA E PRESENZA DEL PERSONALE - Mese di Gennaio 2022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</si>
</sst>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_-;\-* #,##0.0_-;_-* &quot;-&quot;??_-;_-@_-"/>
    <numFmt numFmtId="173" formatCode="_-* #,##0_-;\-* #,##0_-;_-* &quot;-&quot;??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73" fontId="0" fillId="0" borderId="10" xfId="43" applyNumberFormat="1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173" fontId="2" fillId="0" borderId="10" xfId="43" applyNumberFormat="1" applyFont="1" applyBorder="1" applyAlignment="1">
      <alignment vertical="center"/>
    </xf>
    <xf numFmtId="173" fontId="0" fillId="0" borderId="0" xfId="43" applyNumberFormat="1" applyFont="1" applyAlignment="1">
      <alignment vertical="center"/>
    </xf>
    <xf numFmtId="49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43" fontId="0" fillId="0" borderId="10" xfId="43" applyFont="1" applyBorder="1" applyAlignment="1">
      <alignment vertical="center"/>
    </xf>
    <xf numFmtId="43" fontId="2" fillId="0" borderId="10" xfId="43" applyFont="1" applyBorder="1" applyAlignment="1">
      <alignment vertical="center"/>
    </xf>
    <xf numFmtId="43" fontId="0" fillId="0" borderId="0" xfId="43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3" fontId="2" fillId="0" borderId="10" xfId="43" applyNumberFormat="1" applyFont="1" applyBorder="1" applyAlignment="1">
      <alignment horizontal="center" vertical="center" wrapText="1"/>
    </xf>
    <xf numFmtId="43" fontId="2" fillId="0" borderId="10" xfId="43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="90" zoomScaleNormal="90" zoomScalePageLayoutView="0" workbookViewId="0" topLeftCell="A1">
      <selection activeCell="A1" sqref="A1:G1"/>
    </sheetView>
  </sheetViews>
  <sheetFormatPr defaultColWidth="9.00390625" defaultRowHeight="12.75"/>
  <cols>
    <col min="1" max="1" width="8.00390625" style="15" customWidth="1"/>
    <col min="2" max="2" width="48.28125" style="1" customWidth="1"/>
    <col min="3" max="3" width="16.57421875" style="8" customWidth="1"/>
    <col min="4" max="4" width="19.28125" style="8" customWidth="1"/>
    <col min="5" max="5" width="14.8515625" style="8" customWidth="1"/>
    <col min="6" max="6" width="16.57421875" style="13" customWidth="1"/>
    <col min="7" max="7" width="17.7109375" style="13" customWidth="1"/>
    <col min="8" max="16384" width="9.00390625" style="1" customWidth="1"/>
  </cols>
  <sheetData>
    <row r="1" spans="1:7" ht="12.75" customHeight="1">
      <c r="A1" s="16" t="s">
        <v>68</v>
      </c>
      <c r="B1" s="16"/>
      <c r="C1" s="16"/>
      <c r="D1" s="16"/>
      <c r="E1" s="16"/>
      <c r="F1" s="16"/>
      <c r="G1" s="16"/>
    </row>
    <row r="3" spans="1:7" ht="12.75" customHeight="1">
      <c r="A3" s="17" t="s">
        <v>0</v>
      </c>
      <c r="B3" s="17"/>
      <c r="C3" s="18" t="s">
        <v>1</v>
      </c>
      <c r="D3" s="18" t="s">
        <v>2</v>
      </c>
      <c r="E3" s="18" t="s">
        <v>3</v>
      </c>
      <c r="F3" s="19" t="s">
        <v>4</v>
      </c>
      <c r="G3" s="19" t="s">
        <v>5</v>
      </c>
    </row>
    <row r="4" spans="1:7" ht="12.75">
      <c r="A4" s="2" t="s">
        <v>6</v>
      </c>
      <c r="B4" s="2" t="s">
        <v>7</v>
      </c>
      <c r="C4" s="18"/>
      <c r="D4" s="18"/>
      <c r="E4" s="18"/>
      <c r="F4" s="19"/>
      <c r="G4" s="19"/>
    </row>
    <row r="5" spans="1:7" ht="12.75">
      <c r="A5" s="14" t="s">
        <v>8</v>
      </c>
      <c r="B5" s="3" t="s">
        <v>9</v>
      </c>
      <c r="C5" s="4">
        <v>185</v>
      </c>
      <c r="D5" s="4">
        <v>3761</v>
      </c>
      <c r="E5" s="4">
        <v>927</v>
      </c>
      <c r="F5" s="11">
        <f>E5/D5*100</f>
        <v>24.647700079766018</v>
      </c>
      <c r="G5" s="11">
        <f>100-F5</f>
        <v>75.35229992023397</v>
      </c>
    </row>
    <row r="6" spans="1:7" ht="12.75">
      <c r="A6" s="14" t="s">
        <v>10</v>
      </c>
      <c r="B6" s="5" t="s">
        <v>11</v>
      </c>
      <c r="C6" s="4">
        <v>190</v>
      </c>
      <c r="D6" s="4">
        <v>3957</v>
      </c>
      <c r="E6" s="4">
        <v>848</v>
      </c>
      <c r="F6" s="11">
        <f aca="true" t="shared" si="0" ref="F6:F28">E6/D6*100</f>
        <v>21.430376547889814</v>
      </c>
      <c r="G6" s="11">
        <f aca="true" t="shared" si="1" ref="G6:G28">100-F6</f>
        <v>78.56962345211019</v>
      </c>
    </row>
    <row r="7" spans="1:7" ht="12.75">
      <c r="A7" s="14" t="s">
        <v>12</v>
      </c>
      <c r="B7" s="3" t="s">
        <v>13</v>
      </c>
      <c r="C7" s="4">
        <v>2328</v>
      </c>
      <c r="D7" s="4">
        <v>54003</v>
      </c>
      <c r="E7" s="4">
        <v>12763</v>
      </c>
      <c r="F7" s="11">
        <f t="shared" si="0"/>
        <v>23.63387219228561</v>
      </c>
      <c r="G7" s="11">
        <f t="shared" si="1"/>
        <v>76.36612780771439</v>
      </c>
    </row>
    <row r="8" spans="1:7" ht="12.75">
      <c r="A8" s="14" t="s">
        <v>14</v>
      </c>
      <c r="B8" s="3" t="s">
        <v>15</v>
      </c>
      <c r="C8" s="4">
        <v>50</v>
      </c>
      <c r="D8" s="4">
        <v>1111</v>
      </c>
      <c r="E8" s="4">
        <v>217</v>
      </c>
      <c r="F8" s="11">
        <f t="shared" si="0"/>
        <v>19.53195319531953</v>
      </c>
      <c r="G8" s="11">
        <f t="shared" si="1"/>
        <v>80.46804680468047</v>
      </c>
    </row>
    <row r="9" spans="1:7" ht="12.75">
      <c r="A9" s="14" t="s">
        <v>16</v>
      </c>
      <c r="B9" s="3" t="s">
        <v>17</v>
      </c>
      <c r="C9" s="4">
        <v>411</v>
      </c>
      <c r="D9" s="4">
        <v>9612</v>
      </c>
      <c r="E9" s="4">
        <v>2617</v>
      </c>
      <c r="F9" s="11">
        <f t="shared" si="0"/>
        <v>27.226383687057844</v>
      </c>
      <c r="G9" s="11">
        <f t="shared" si="1"/>
        <v>72.77361631294215</v>
      </c>
    </row>
    <row r="10" spans="1:7" ht="12.75">
      <c r="A10" s="14" t="s">
        <v>18</v>
      </c>
      <c r="B10" s="3" t="s">
        <v>19</v>
      </c>
      <c r="C10" s="4">
        <v>566</v>
      </c>
      <c r="D10" s="4">
        <v>13233</v>
      </c>
      <c r="E10" s="4">
        <v>3202</v>
      </c>
      <c r="F10" s="11">
        <f t="shared" si="0"/>
        <v>24.19708304995088</v>
      </c>
      <c r="G10" s="11">
        <f t="shared" si="1"/>
        <v>75.80291695004912</v>
      </c>
    </row>
    <row r="11" spans="1:7" ht="12.75">
      <c r="A11" s="14" t="s">
        <v>20</v>
      </c>
      <c r="B11" s="3" t="s">
        <v>21</v>
      </c>
      <c r="C11" s="4">
        <v>512</v>
      </c>
      <c r="D11" s="4">
        <v>12158</v>
      </c>
      <c r="E11" s="4">
        <v>2793</v>
      </c>
      <c r="F11" s="11">
        <f t="shared" si="0"/>
        <v>22.972528376377692</v>
      </c>
      <c r="G11" s="11">
        <f t="shared" si="1"/>
        <v>77.0274716236223</v>
      </c>
    </row>
    <row r="12" spans="1:7" ht="12.75">
      <c r="A12" s="14" t="s">
        <v>22</v>
      </c>
      <c r="B12" s="3" t="s">
        <v>23</v>
      </c>
      <c r="C12" s="4">
        <v>621</v>
      </c>
      <c r="D12" s="4">
        <v>14671</v>
      </c>
      <c r="E12" s="4">
        <v>3376</v>
      </c>
      <c r="F12" s="11">
        <f t="shared" si="0"/>
        <v>23.01138300047713</v>
      </c>
      <c r="G12" s="11">
        <f t="shared" si="1"/>
        <v>76.98861699952286</v>
      </c>
    </row>
    <row r="13" spans="1:7" ht="12.75">
      <c r="A13" s="14" t="s">
        <v>24</v>
      </c>
      <c r="B13" s="3" t="s">
        <v>25</v>
      </c>
      <c r="C13" s="4">
        <v>635</v>
      </c>
      <c r="D13" s="4">
        <v>14268</v>
      </c>
      <c r="E13" s="4">
        <v>3023</v>
      </c>
      <c r="F13" s="11">
        <f t="shared" si="0"/>
        <v>21.18727221754976</v>
      </c>
      <c r="G13" s="11">
        <f t="shared" si="1"/>
        <v>78.81272778245024</v>
      </c>
    </row>
    <row r="14" spans="1:7" ht="12.75">
      <c r="A14" s="14" t="s">
        <v>26</v>
      </c>
      <c r="B14" s="3" t="s">
        <v>27</v>
      </c>
      <c r="C14" s="4">
        <v>317</v>
      </c>
      <c r="D14" s="4">
        <v>6884</v>
      </c>
      <c r="E14" s="4">
        <v>1646</v>
      </c>
      <c r="F14" s="11">
        <f t="shared" si="0"/>
        <v>23.91051714119698</v>
      </c>
      <c r="G14" s="11">
        <f t="shared" si="1"/>
        <v>76.08948285880302</v>
      </c>
    </row>
    <row r="15" spans="1:7" ht="12.75">
      <c r="A15" s="14" t="s">
        <v>28</v>
      </c>
      <c r="B15" s="3" t="s">
        <v>29</v>
      </c>
      <c r="C15" s="4">
        <v>170</v>
      </c>
      <c r="D15" s="4">
        <v>3630</v>
      </c>
      <c r="E15" s="4">
        <v>978</v>
      </c>
      <c r="F15" s="11">
        <f t="shared" si="0"/>
        <v>26.942148760330582</v>
      </c>
      <c r="G15" s="11">
        <f t="shared" si="1"/>
        <v>73.05785123966942</v>
      </c>
    </row>
    <row r="16" spans="1:7" ht="12.75">
      <c r="A16" s="14" t="s">
        <v>30</v>
      </c>
      <c r="B16" s="3" t="s">
        <v>31</v>
      </c>
      <c r="C16" s="4">
        <v>160</v>
      </c>
      <c r="D16" s="4">
        <v>3384</v>
      </c>
      <c r="E16" s="4">
        <v>854</v>
      </c>
      <c r="F16" s="11">
        <f t="shared" si="0"/>
        <v>25.236406619385342</v>
      </c>
      <c r="G16" s="11">
        <f t="shared" si="1"/>
        <v>74.76359338061465</v>
      </c>
    </row>
    <row r="17" spans="1:7" ht="12.75">
      <c r="A17" s="14" t="s">
        <v>32</v>
      </c>
      <c r="B17" s="3" t="s">
        <v>33</v>
      </c>
      <c r="C17" s="4">
        <v>72</v>
      </c>
      <c r="D17" s="4">
        <v>1446</v>
      </c>
      <c r="E17" s="4">
        <v>389</v>
      </c>
      <c r="F17" s="11">
        <f t="shared" si="0"/>
        <v>26.90179806362379</v>
      </c>
      <c r="G17" s="11">
        <f t="shared" si="1"/>
        <v>73.09820193637621</v>
      </c>
    </row>
    <row r="18" spans="1:7" ht="12.75">
      <c r="A18" s="14" t="s">
        <v>34</v>
      </c>
      <c r="B18" s="3" t="s">
        <v>35</v>
      </c>
      <c r="C18" s="4">
        <v>83</v>
      </c>
      <c r="D18" s="4">
        <v>1674</v>
      </c>
      <c r="E18" s="4">
        <v>498</v>
      </c>
      <c r="F18" s="11">
        <f t="shared" si="0"/>
        <v>29.749103942652326</v>
      </c>
      <c r="G18" s="11">
        <f t="shared" si="1"/>
        <v>70.25089605734767</v>
      </c>
    </row>
    <row r="19" spans="1:7" ht="12.75">
      <c r="A19" s="14" t="s">
        <v>36</v>
      </c>
      <c r="B19" s="3" t="s">
        <v>37</v>
      </c>
      <c r="C19" s="4">
        <v>131</v>
      </c>
      <c r="D19" s="4">
        <v>2667</v>
      </c>
      <c r="E19" s="4">
        <v>700</v>
      </c>
      <c r="F19" s="11">
        <f t="shared" si="0"/>
        <v>26.246719160104988</v>
      </c>
      <c r="G19" s="11">
        <f t="shared" si="1"/>
        <v>73.75328083989501</v>
      </c>
    </row>
    <row r="20" spans="1:7" ht="12.75">
      <c r="A20" s="14" t="s">
        <v>38</v>
      </c>
      <c r="B20" s="3" t="s">
        <v>39</v>
      </c>
      <c r="C20" s="4">
        <v>94</v>
      </c>
      <c r="D20" s="4">
        <v>1930</v>
      </c>
      <c r="E20" s="4">
        <v>426</v>
      </c>
      <c r="F20" s="11">
        <f t="shared" si="0"/>
        <v>22.072538860103627</v>
      </c>
      <c r="G20" s="11">
        <f t="shared" si="1"/>
        <v>77.92746113989637</v>
      </c>
    </row>
    <row r="21" spans="1:7" ht="12.75">
      <c r="A21" s="14" t="s">
        <v>40</v>
      </c>
      <c r="B21" s="3" t="s">
        <v>41</v>
      </c>
      <c r="C21" s="4">
        <v>88</v>
      </c>
      <c r="D21" s="4">
        <v>1758</v>
      </c>
      <c r="E21" s="4">
        <v>584</v>
      </c>
      <c r="F21" s="11">
        <f t="shared" si="0"/>
        <v>33.21956769055745</v>
      </c>
      <c r="G21" s="11">
        <f t="shared" si="1"/>
        <v>66.78043230944255</v>
      </c>
    </row>
    <row r="22" spans="1:7" ht="12.75">
      <c r="A22" s="14" t="s">
        <v>42</v>
      </c>
      <c r="B22" s="3" t="s">
        <v>43</v>
      </c>
      <c r="C22" s="4">
        <v>69</v>
      </c>
      <c r="D22" s="4">
        <v>1398</v>
      </c>
      <c r="E22" s="4">
        <v>384</v>
      </c>
      <c r="F22" s="11">
        <f t="shared" si="0"/>
        <v>27.467811158798284</v>
      </c>
      <c r="G22" s="11">
        <f t="shared" si="1"/>
        <v>72.53218884120172</v>
      </c>
    </row>
    <row r="23" spans="1:7" ht="12.75">
      <c r="A23" s="14" t="s">
        <v>44</v>
      </c>
      <c r="B23" s="3" t="s">
        <v>45</v>
      </c>
      <c r="C23" s="4">
        <v>137</v>
      </c>
      <c r="D23" s="4">
        <v>2893</v>
      </c>
      <c r="E23" s="4">
        <v>796</v>
      </c>
      <c r="F23" s="11">
        <f t="shared" si="0"/>
        <v>27.514690632561354</v>
      </c>
      <c r="G23" s="11">
        <f t="shared" si="1"/>
        <v>72.48530936743865</v>
      </c>
    </row>
    <row r="24" spans="1:7" ht="12.75">
      <c r="A24" s="14" t="s">
        <v>46</v>
      </c>
      <c r="B24" s="3" t="s">
        <v>47</v>
      </c>
      <c r="C24" s="4">
        <v>442</v>
      </c>
      <c r="D24" s="4">
        <v>8992</v>
      </c>
      <c r="E24" s="4">
        <v>1679</v>
      </c>
      <c r="F24" s="11">
        <f t="shared" si="0"/>
        <v>18.672153024911033</v>
      </c>
      <c r="G24" s="11">
        <f t="shared" si="1"/>
        <v>81.32784697508896</v>
      </c>
    </row>
    <row r="25" spans="1:7" ht="12.75">
      <c r="A25" s="14" t="s">
        <v>48</v>
      </c>
      <c r="B25" s="3" t="s">
        <v>49</v>
      </c>
      <c r="C25" s="4">
        <v>585</v>
      </c>
      <c r="D25" s="4">
        <v>12888</v>
      </c>
      <c r="E25" s="4">
        <v>3501</v>
      </c>
      <c r="F25" s="11">
        <f t="shared" si="0"/>
        <v>27.164804469273747</v>
      </c>
      <c r="G25" s="11">
        <f t="shared" si="1"/>
        <v>72.83519553072625</v>
      </c>
    </row>
    <row r="26" spans="1:7" ht="12.75">
      <c r="A26" s="14" t="s">
        <v>50</v>
      </c>
      <c r="B26" s="3" t="s">
        <v>51</v>
      </c>
      <c r="C26" s="4">
        <v>111</v>
      </c>
      <c r="D26" s="4">
        <v>2271</v>
      </c>
      <c r="E26" s="4">
        <v>485</v>
      </c>
      <c r="F26" s="11">
        <f t="shared" si="0"/>
        <v>21.35623073535887</v>
      </c>
      <c r="G26" s="11">
        <f t="shared" si="1"/>
        <v>78.64376926464112</v>
      </c>
    </row>
    <row r="27" spans="1:7" ht="12.75">
      <c r="A27" s="14" t="s">
        <v>52</v>
      </c>
      <c r="B27" s="3" t="s">
        <v>53</v>
      </c>
      <c r="C27" s="4">
        <v>194</v>
      </c>
      <c r="D27" s="4">
        <v>3945</v>
      </c>
      <c r="E27" s="4">
        <v>1221</v>
      </c>
      <c r="F27" s="11">
        <f t="shared" si="0"/>
        <v>30.950570342205324</v>
      </c>
      <c r="G27" s="11">
        <f t="shared" si="1"/>
        <v>69.04942965779468</v>
      </c>
    </row>
    <row r="28" spans="1:7" ht="12.75">
      <c r="A28" s="14" t="s">
        <v>54</v>
      </c>
      <c r="B28" s="3" t="s">
        <v>55</v>
      </c>
      <c r="C28" s="4">
        <v>286</v>
      </c>
      <c r="D28" s="4">
        <v>6761</v>
      </c>
      <c r="E28" s="4">
        <v>1717</v>
      </c>
      <c r="F28" s="11">
        <f t="shared" si="0"/>
        <v>25.39565153083863</v>
      </c>
      <c r="G28" s="11">
        <f t="shared" si="1"/>
        <v>74.60434846916137</v>
      </c>
    </row>
    <row r="29" spans="1:7" ht="12.75">
      <c r="A29" s="14"/>
      <c r="B29" s="6" t="s">
        <v>56</v>
      </c>
      <c r="C29" s="7">
        <f>SUM(C5:C28)</f>
        <v>8437</v>
      </c>
      <c r="D29" s="7">
        <f>SUM(D5:D28)</f>
        <v>189295</v>
      </c>
      <c r="E29" s="7">
        <f>SUM(E5:E28)</f>
        <v>45624</v>
      </c>
      <c r="F29" s="12">
        <f>E29/D29*100</f>
        <v>24.102062917668192</v>
      </c>
      <c r="G29" s="12">
        <f>100-F29</f>
        <v>75.89793708233181</v>
      </c>
    </row>
  </sheetData>
  <sheetProtection selectLockedCells="1" selectUnlockedCells="1"/>
  <mergeCells count="7">
    <mergeCell ref="A1:G1"/>
    <mergeCell ref="A3:B3"/>
    <mergeCell ref="C3:C4"/>
    <mergeCell ref="D3:D4"/>
    <mergeCell ref="E3:E4"/>
    <mergeCell ref="F3:F4"/>
    <mergeCell ref="G3:G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9"/>
  <sheetViews>
    <sheetView zoomScale="90" zoomScaleNormal="90" zoomScalePageLayoutView="0" workbookViewId="0" topLeftCell="A1">
      <selection activeCell="A1" sqref="A1:G1"/>
    </sheetView>
  </sheetViews>
  <sheetFormatPr defaultColWidth="9.00390625" defaultRowHeight="12.75"/>
  <cols>
    <col min="1" max="1" width="8.00390625" style="15" customWidth="1"/>
    <col min="2" max="2" width="48.28125" style="1" customWidth="1"/>
    <col min="3" max="3" width="16.57421875" style="8" customWidth="1"/>
    <col min="4" max="4" width="19.28125" style="8" customWidth="1"/>
    <col min="5" max="5" width="14.8515625" style="8" customWidth="1"/>
    <col min="6" max="6" width="16.57421875" style="13" customWidth="1"/>
    <col min="7" max="7" width="17.7109375" style="13" customWidth="1"/>
    <col min="8" max="16384" width="9.00390625" style="1" customWidth="1"/>
  </cols>
  <sheetData>
    <row r="1" spans="1:7" ht="12.75" customHeight="1">
      <c r="A1" s="16" t="s">
        <v>59</v>
      </c>
      <c r="B1" s="16"/>
      <c r="C1" s="16"/>
      <c r="D1" s="16"/>
      <c r="E1" s="16"/>
      <c r="F1" s="16"/>
      <c r="G1" s="16"/>
    </row>
    <row r="3" spans="1:7" ht="12.75" customHeight="1">
      <c r="A3" s="17" t="s">
        <v>0</v>
      </c>
      <c r="B3" s="17"/>
      <c r="C3" s="18" t="s">
        <v>1</v>
      </c>
      <c r="D3" s="18" t="s">
        <v>2</v>
      </c>
      <c r="E3" s="18" t="s">
        <v>3</v>
      </c>
      <c r="F3" s="19" t="s">
        <v>4</v>
      </c>
      <c r="G3" s="19" t="s">
        <v>5</v>
      </c>
    </row>
    <row r="4" spans="1:7" ht="12.75">
      <c r="A4" s="2" t="s">
        <v>6</v>
      </c>
      <c r="B4" s="2" t="s">
        <v>7</v>
      </c>
      <c r="C4" s="18"/>
      <c r="D4" s="18"/>
      <c r="E4" s="18"/>
      <c r="F4" s="19"/>
      <c r="G4" s="19"/>
    </row>
    <row r="5" spans="1:7" ht="12.75">
      <c r="A5" s="14" t="s">
        <v>8</v>
      </c>
      <c r="B5" s="3" t="s">
        <v>9</v>
      </c>
      <c r="C5" s="4">
        <v>176</v>
      </c>
      <c r="D5" s="4">
        <v>3773</v>
      </c>
      <c r="E5" s="4">
        <v>815</v>
      </c>
      <c r="F5" s="11">
        <f aca="true" t="shared" si="0" ref="F5:F29">E5/D5*100</f>
        <v>21.600848131460378</v>
      </c>
      <c r="G5" s="11">
        <f aca="true" t="shared" si="1" ref="G5:G29">100-F5</f>
        <v>78.39915186853962</v>
      </c>
    </row>
    <row r="6" spans="1:7" ht="12.75">
      <c r="A6" s="14" t="s">
        <v>10</v>
      </c>
      <c r="B6" s="5" t="s">
        <v>11</v>
      </c>
      <c r="C6" s="4">
        <v>196</v>
      </c>
      <c r="D6" s="4">
        <v>4294</v>
      </c>
      <c r="E6" s="4">
        <v>794</v>
      </c>
      <c r="F6" s="11">
        <f t="shared" si="0"/>
        <v>18.49091755938519</v>
      </c>
      <c r="G6" s="11">
        <f t="shared" si="1"/>
        <v>81.5090824406148</v>
      </c>
    </row>
    <row r="7" spans="1:7" ht="12.75">
      <c r="A7" s="14" t="s">
        <v>12</v>
      </c>
      <c r="B7" s="3" t="s">
        <v>13</v>
      </c>
      <c r="C7" s="4">
        <v>2364</v>
      </c>
      <c r="D7" s="4">
        <v>58971</v>
      </c>
      <c r="E7" s="4">
        <v>12752</v>
      </c>
      <c r="F7" s="11">
        <f t="shared" si="0"/>
        <v>21.624188160282173</v>
      </c>
      <c r="G7" s="11">
        <f t="shared" si="1"/>
        <v>78.37581183971783</v>
      </c>
    </row>
    <row r="8" spans="1:7" ht="12.75">
      <c r="A8" s="14" t="s">
        <v>14</v>
      </c>
      <c r="B8" s="3" t="s">
        <v>15</v>
      </c>
      <c r="C8" s="4">
        <v>31</v>
      </c>
      <c r="D8" s="4">
        <v>776</v>
      </c>
      <c r="E8" s="4">
        <v>249</v>
      </c>
      <c r="F8" s="11">
        <f t="shared" si="0"/>
        <v>32.08762886597938</v>
      </c>
      <c r="G8" s="11">
        <f t="shared" si="1"/>
        <v>67.91237113402062</v>
      </c>
    </row>
    <row r="9" spans="1:7" ht="12.75">
      <c r="A9" s="14" t="s">
        <v>16</v>
      </c>
      <c r="B9" s="3" t="s">
        <v>17</v>
      </c>
      <c r="C9" s="4">
        <v>409</v>
      </c>
      <c r="D9" s="4">
        <v>10305</v>
      </c>
      <c r="E9" s="4">
        <v>2660</v>
      </c>
      <c r="F9" s="11">
        <f t="shared" si="0"/>
        <v>25.812712275594375</v>
      </c>
      <c r="G9" s="11">
        <f t="shared" si="1"/>
        <v>74.18728772440562</v>
      </c>
    </row>
    <row r="10" spans="1:7" ht="12.75">
      <c r="A10" s="14" t="s">
        <v>18</v>
      </c>
      <c r="B10" s="3" t="s">
        <v>19</v>
      </c>
      <c r="C10" s="4">
        <v>566</v>
      </c>
      <c r="D10" s="4">
        <v>14290</v>
      </c>
      <c r="E10" s="4">
        <v>3330</v>
      </c>
      <c r="F10" s="11">
        <f t="shared" si="0"/>
        <v>23.30300909727082</v>
      </c>
      <c r="G10" s="11">
        <f t="shared" si="1"/>
        <v>76.69699090272918</v>
      </c>
    </row>
    <row r="11" spans="1:7" ht="12.75">
      <c r="A11" s="14" t="s">
        <v>20</v>
      </c>
      <c r="B11" s="3" t="s">
        <v>21</v>
      </c>
      <c r="C11" s="4">
        <v>505</v>
      </c>
      <c r="D11" s="4">
        <v>13006</v>
      </c>
      <c r="E11" s="4">
        <v>2948</v>
      </c>
      <c r="F11" s="11">
        <f t="shared" si="0"/>
        <v>22.666461633092418</v>
      </c>
      <c r="G11" s="11">
        <f t="shared" si="1"/>
        <v>77.33353836690759</v>
      </c>
    </row>
    <row r="12" spans="1:7" ht="12.75">
      <c r="A12" s="14" t="s">
        <v>22</v>
      </c>
      <c r="B12" s="3" t="s">
        <v>23</v>
      </c>
      <c r="C12" s="4">
        <v>614</v>
      </c>
      <c r="D12" s="4">
        <v>15703</v>
      </c>
      <c r="E12" s="4">
        <v>3342</v>
      </c>
      <c r="F12" s="11">
        <f t="shared" si="0"/>
        <v>21.282557473094315</v>
      </c>
      <c r="G12" s="11">
        <f t="shared" si="1"/>
        <v>78.71744252690569</v>
      </c>
    </row>
    <row r="13" spans="1:7" ht="12.75">
      <c r="A13" s="14" t="s">
        <v>24</v>
      </c>
      <c r="B13" s="3" t="s">
        <v>25</v>
      </c>
      <c r="C13" s="4">
        <v>640</v>
      </c>
      <c r="D13" s="4">
        <v>16186</v>
      </c>
      <c r="E13" s="4">
        <v>3258</v>
      </c>
      <c r="F13" s="11">
        <f t="shared" si="0"/>
        <v>20.128506116396885</v>
      </c>
      <c r="G13" s="11">
        <f t="shared" si="1"/>
        <v>79.87149388360311</v>
      </c>
    </row>
    <row r="14" spans="1:7" ht="12.75">
      <c r="A14" s="14" t="s">
        <v>26</v>
      </c>
      <c r="B14" s="3" t="s">
        <v>27</v>
      </c>
      <c r="C14" s="4">
        <v>307</v>
      </c>
      <c r="D14" s="4">
        <v>7037</v>
      </c>
      <c r="E14" s="4">
        <v>1595</v>
      </c>
      <c r="F14" s="11">
        <f t="shared" si="0"/>
        <v>22.665908767940884</v>
      </c>
      <c r="G14" s="11">
        <f t="shared" si="1"/>
        <v>77.33409123205911</v>
      </c>
    </row>
    <row r="15" spans="1:7" ht="12.75">
      <c r="A15" s="14" t="s">
        <v>28</v>
      </c>
      <c r="B15" s="3" t="s">
        <v>29</v>
      </c>
      <c r="C15" s="4">
        <v>169</v>
      </c>
      <c r="D15" s="4">
        <v>3774</v>
      </c>
      <c r="E15" s="4">
        <v>913</v>
      </c>
      <c r="F15" s="11">
        <f t="shared" si="0"/>
        <v>24.19183889772125</v>
      </c>
      <c r="G15" s="11">
        <f t="shared" si="1"/>
        <v>75.80816110227875</v>
      </c>
    </row>
    <row r="16" spans="1:7" ht="12.75">
      <c r="A16" s="14" t="s">
        <v>30</v>
      </c>
      <c r="B16" s="3" t="s">
        <v>31</v>
      </c>
      <c r="C16" s="4">
        <v>158</v>
      </c>
      <c r="D16" s="4">
        <v>3496</v>
      </c>
      <c r="E16" s="4">
        <v>874</v>
      </c>
      <c r="F16" s="11">
        <f t="shared" si="0"/>
        <v>25</v>
      </c>
      <c r="G16" s="11">
        <f t="shared" si="1"/>
        <v>75</v>
      </c>
    </row>
    <row r="17" spans="1:7" ht="12.75">
      <c r="A17" s="14" t="s">
        <v>32</v>
      </c>
      <c r="B17" s="3" t="s">
        <v>33</v>
      </c>
      <c r="C17" s="4">
        <v>73</v>
      </c>
      <c r="D17" s="4">
        <v>1548</v>
      </c>
      <c r="E17" s="4">
        <v>316</v>
      </c>
      <c r="F17" s="11">
        <f t="shared" si="0"/>
        <v>20.41343669250646</v>
      </c>
      <c r="G17" s="11">
        <f t="shared" si="1"/>
        <v>79.58656330749355</v>
      </c>
    </row>
    <row r="18" spans="1:7" ht="12.75">
      <c r="A18" s="14" t="s">
        <v>34</v>
      </c>
      <c r="B18" s="3" t="s">
        <v>35</v>
      </c>
      <c r="C18" s="4">
        <v>83</v>
      </c>
      <c r="D18" s="4">
        <v>1748</v>
      </c>
      <c r="E18" s="4">
        <v>445</v>
      </c>
      <c r="F18" s="11">
        <f t="shared" si="0"/>
        <v>25.45766590389016</v>
      </c>
      <c r="G18" s="11">
        <f t="shared" si="1"/>
        <v>74.54233409610984</v>
      </c>
    </row>
    <row r="19" spans="1:7" ht="12.75">
      <c r="A19" s="14" t="s">
        <v>36</v>
      </c>
      <c r="B19" s="3" t="s">
        <v>37</v>
      </c>
      <c r="C19" s="4">
        <v>120</v>
      </c>
      <c r="D19" s="4">
        <v>2566</v>
      </c>
      <c r="E19" s="4">
        <v>531</v>
      </c>
      <c r="F19" s="11">
        <f t="shared" si="0"/>
        <v>20.69368667186282</v>
      </c>
      <c r="G19" s="11">
        <f t="shared" si="1"/>
        <v>79.30631332813718</v>
      </c>
    </row>
    <row r="20" spans="1:7" ht="12.75">
      <c r="A20" s="14" t="s">
        <v>38</v>
      </c>
      <c r="B20" s="3" t="s">
        <v>39</v>
      </c>
      <c r="C20" s="4">
        <v>92</v>
      </c>
      <c r="D20" s="4">
        <v>2002</v>
      </c>
      <c r="E20" s="4">
        <v>432</v>
      </c>
      <c r="F20" s="11">
        <f t="shared" si="0"/>
        <v>21.578421578421576</v>
      </c>
      <c r="G20" s="11">
        <f t="shared" si="1"/>
        <v>78.42157842157843</v>
      </c>
    </row>
    <row r="21" spans="1:7" ht="12.75">
      <c r="A21" s="14" t="s">
        <v>40</v>
      </c>
      <c r="B21" s="3" t="s">
        <v>41</v>
      </c>
      <c r="C21" s="4">
        <v>82</v>
      </c>
      <c r="D21" s="4">
        <v>1727</v>
      </c>
      <c r="E21" s="4">
        <v>579</v>
      </c>
      <c r="F21" s="11">
        <f t="shared" si="0"/>
        <v>33.52634626519977</v>
      </c>
      <c r="G21" s="11">
        <f t="shared" si="1"/>
        <v>66.47365373480022</v>
      </c>
    </row>
    <row r="22" spans="1:7" ht="12.75">
      <c r="A22" s="14" t="s">
        <v>42</v>
      </c>
      <c r="B22" s="3" t="s">
        <v>43</v>
      </c>
      <c r="C22" s="4">
        <v>74</v>
      </c>
      <c r="D22" s="4">
        <v>1548</v>
      </c>
      <c r="E22" s="4">
        <v>363</v>
      </c>
      <c r="F22" s="11">
        <f t="shared" si="0"/>
        <v>23.449612403100776</v>
      </c>
      <c r="G22" s="11">
        <f t="shared" si="1"/>
        <v>76.55038759689923</v>
      </c>
    </row>
    <row r="23" spans="1:7" ht="12.75">
      <c r="A23" s="14" t="s">
        <v>44</v>
      </c>
      <c r="B23" s="3" t="s">
        <v>45</v>
      </c>
      <c r="C23" s="4">
        <v>130</v>
      </c>
      <c r="D23" s="4">
        <v>2880</v>
      </c>
      <c r="E23" s="4">
        <v>839</v>
      </c>
      <c r="F23" s="11">
        <f t="shared" si="0"/>
        <v>29.131944444444446</v>
      </c>
      <c r="G23" s="11">
        <f t="shared" si="1"/>
        <v>70.86805555555556</v>
      </c>
    </row>
    <row r="24" spans="1:7" ht="12.75">
      <c r="A24" s="14" t="s">
        <v>46</v>
      </c>
      <c r="B24" s="3" t="s">
        <v>47</v>
      </c>
      <c r="C24" s="4">
        <v>434</v>
      </c>
      <c r="D24" s="4">
        <v>9368</v>
      </c>
      <c r="E24" s="4">
        <v>1893</v>
      </c>
      <c r="F24" s="11">
        <f t="shared" si="0"/>
        <v>20.207087959009392</v>
      </c>
      <c r="G24" s="11">
        <f t="shared" si="1"/>
        <v>79.79291204099061</v>
      </c>
    </row>
    <row r="25" spans="1:7" ht="12.75">
      <c r="A25" s="14" t="s">
        <v>48</v>
      </c>
      <c r="B25" s="3" t="s">
        <v>49</v>
      </c>
      <c r="C25" s="4">
        <v>566</v>
      </c>
      <c r="D25" s="4">
        <v>13407</v>
      </c>
      <c r="E25" s="4">
        <v>2934</v>
      </c>
      <c r="F25" s="11">
        <f t="shared" si="0"/>
        <v>21.884090400537033</v>
      </c>
      <c r="G25" s="11">
        <f t="shared" si="1"/>
        <v>78.11590959946297</v>
      </c>
    </row>
    <row r="26" spans="1:7" ht="12.75">
      <c r="A26" s="14" t="s">
        <v>50</v>
      </c>
      <c r="B26" s="3" t="s">
        <v>51</v>
      </c>
      <c r="C26" s="4">
        <v>109</v>
      </c>
      <c r="D26" s="4">
        <v>2353</v>
      </c>
      <c r="E26" s="4">
        <v>426</v>
      </c>
      <c r="F26" s="11">
        <f t="shared" si="0"/>
        <v>18.104547386315343</v>
      </c>
      <c r="G26" s="11">
        <f t="shared" si="1"/>
        <v>81.89545261368465</v>
      </c>
    </row>
    <row r="27" spans="1:7" ht="12.75">
      <c r="A27" s="14" t="s">
        <v>52</v>
      </c>
      <c r="B27" s="3" t="s">
        <v>53</v>
      </c>
      <c r="C27" s="4">
        <v>192</v>
      </c>
      <c r="D27" s="4">
        <v>4151</v>
      </c>
      <c r="E27" s="4">
        <v>1133</v>
      </c>
      <c r="F27" s="11">
        <f t="shared" si="0"/>
        <v>27.29462780052999</v>
      </c>
      <c r="G27" s="11">
        <f t="shared" si="1"/>
        <v>72.70537219947</v>
      </c>
    </row>
    <row r="28" spans="1:7" ht="12.75">
      <c r="A28" s="14" t="s">
        <v>54</v>
      </c>
      <c r="B28" s="3" t="s">
        <v>55</v>
      </c>
      <c r="C28" s="4">
        <v>287</v>
      </c>
      <c r="D28" s="4">
        <v>7447</v>
      </c>
      <c r="E28" s="4">
        <v>1686</v>
      </c>
      <c r="F28" s="11">
        <f t="shared" si="0"/>
        <v>22.639989257419092</v>
      </c>
      <c r="G28" s="11">
        <f t="shared" si="1"/>
        <v>77.36001074258091</v>
      </c>
    </row>
    <row r="29" spans="1:7" ht="12.75">
      <c r="A29" s="14"/>
      <c r="B29" s="6" t="s">
        <v>56</v>
      </c>
      <c r="C29" s="7">
        <f>SUM(C5:C28)</f>
        <v>8377</v>
      </c>
      <c r="D29" s="7">
        <f>SUM(D5:D28)</f>
        <v>202356</v>
      </c>
      <c r="E29" s="7">
        <f>SUM(E5:E28)</f>
        <v>45107</v>
      </c>
      <c r="F29" s="12">
        <f t="shared" si="0"/>
        <v>22.2909130443377</v>
      </c>
      <c r="G29" s="12">
        <f t="shared" si="1"/>
        <v>77.7090869556623</v>
      </c>
    </row>
  </sheetData>
  <sheetProtection selectLockedCells="1" selectUnlockedCells="1"/>
  <mergeCells count="7">
    <mergeCell ref="A1:G1"/>
    <mergeCell ref="A3:B3"/>
    <mergeCell ref="C3:C4"/>
    <mergeCell ref="D3:D4"/>
    <mergeCell ref="E3:E4"/>
    <mergeCell ref="F3:F4"/>
    <mergeCell ref="G3:G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9"/>
  <sheetViews>
    <sheetView zoomScale="90" zoomScaleNormal="90" zoomScalePageLayoutView="0" workbookViewId="0" topLeftCell="A1">
      <selection activeCell="A1" sqref="A1:G1"/>
    </sheetView>
  </sheetViews>
  <sheetFormatPr defaultColWidth="9.00390625" defaultRowHeight="12.75"/>
  <cols>
    <col min="1" max="1" width="8.00390625" style="15" customWidth="1"/>
    <col min="2" max="2" width="48.28125" style="1" customWidth="1"/>
    <col min="3" max="3" width="16.57421875" style="8" customWidth="1"/>
    <col min="4" max="4" width="19.28125" style="8" customWidth="1"/>
    <col min="5" max="5" width="14.8515625" style="8" customWidth="1"/>
    <col min="6" max="6" width="16.57421875" style="13" customWidth="1"/>
    <col min="7" max="7" width="17.7109375" style="13" customWidth="1"/>
    <col min="8" max="16384" width="9.00390625" style="1" customWidth="1"/>
  </cols>
  <sheetData>
    <row r="1" spans="1:7" ht="12.75" customHeight="1">
      <c r="A1" s="16" t="s">
        <v>58</v>
      </c>
      <c r="B1" s="16"/>
      <c r="C1" s="16"/>
      <c r="D1" s="16"/>
      <c r="E1" s="16"/>
      <c r="F1" s="16"/>
      <c r="G1" s="16"/>
    </row>
    <row r="3" spans="1:7" ht="12.75" customHeight="1">
      <c r="A3" s="17" t="s">
        <v>0</v>
      </c>
      <c r="B3" s="17"/>
      <c r="C3" s="18" t="s">
        <v>1</v>
      </c>
      <c r="D3" s="18" t="s">
        <v>2</v>
      </c>
      <c r="E3" s="18" t="s">
        <v>3</v>
      </c>
      <c r="F3" s="19" t="s">
        <v>4</v>
      </c>
      <c r="G3" s="19" t="s">
        <v>5</v>
      </c>
    </row>
    <row r="4" spans="1:7" ht="12.75">
      <c r="A4" s="2" t="s">
        <v>6</v>
      </c>
      <c r="B4" s="2" t="s">
        <v>7</v>
      </c>
      <c r="C4" s="18"/>
      <c r="D4" s="18"/>
      <c r="E4" s="18"/>
      <c r="F4" s="19"/>
      <c r="G4" s="19"/>
    </row>
    <row r="5" spans="1:7" ht="12.75">
      <c r="A5" s="14" t="s">
        <v>8</v>
      </c>
      <c r="B5" s="3" t="s">
        <v>9</v>
      </c>
      <c r="C5" s="4">
        <v>168</v>
      </c>
      <c r="D5" s="4">
        <v>3594</v>
      </c>
      <c r="E5" s="4">
        <v>736</v>
      </c>
      <c r="F5" s="11">
        <f aca="true" t="shared" si="0" ref="F5:F29">E5/D5*100</f>
        <v>20.478575403450193</v>
      </c>
      <c r="G5" s="11">
        <f aca="true" t="shared" si="1" ref="G5:G29">100-F5</f>
        <v>79.5214245965498</v>
      </c>
    </row>
    <row r="6" spans="1:7" ht="12.75">
      <c r="A6" s="14" t="s">
        <v>10</v>
      </c>
      <c r="B6" s="5" t="s">
        <v>11</v>
      </c>
      <c r="C6" s="4">
        <v>202</v>
      </c>
      <c r="D6" s="4">
        <v>4385</v>
      </c>
      <c r="E6" s="4">
        <v>773</v>
      </c>
      <c r="F6" s="11">
        <f t="shared" si="0"/>
        <v>17.628278221208664</v>
      </c>
      <c r="G6" s="11">
        <f t="shared" si="1"/>
        <v>82.37172177879134</v>
      </c>
    </row>
    <row r="7" spans="1:7" ht="12.75">
      <c r="A7" s="14" t="s">
        <v>12</v>
      </c>
      <c r="B7" s="3" t="s">
        <v>13</v>
      </c>
      <c r="C7" s="4">
        <v>2358</v>
      </c>
      <c r="D7" s="4">
        <v>57033</v>
      </c>
      <c r="E7" s="4">
        <v>12432</v>
      </c>
      <c r="F7" s="11">
        <f t="shared" si="0"/>
        <v>21.79790647519857</v>
      </c>
      <c r="G7" s="11">
        <f t="shared" si="1"/>
        <v>78.20209352480143</v>
      </c>
    </row>
    <row r="8" spans="1:7" ht="12.75">
      <c r="A8" s="14" t="s">
        <v>14</v>
      </c>
      <c r="B8" s="3" t="s">
        <v>15</v>
      </c>
      <c r="C8" s="4">
        <v>30</v>
      </c>
      <c r="D8" s="4">
        <v>730</v>
      </c>
      <c r="E8" s="4">
        <v>223</v>
      </c>
      <c r="F8" s="11">
        <f t="shared" si="0"/>
        <v>30.547945205479454</v>
      </c>
      <c r="G8" s="11">
        <f t="shared" si="1"/>
        <v>69.45205479452055</v>
      </c>
    </row>
    <row r="9" spans="1:7" ht="12.75">
      <c r="A9" s="14" t="s">
        <v>16</v>
      </c>
      <c r="B9" s="3" t="s">
        <v>17</v>
      </c>
      <c r="C9" s="4">
        <v>404</v>
      </c>
      <c r="D9" s="4">
        <v>9843</v>
      </c>
      <c r="E9" s="4">
        <v>2526</v>
      </c>
      <c r="F9" s="11">
        <f t="shared" si="0"/>
        <v>25.662907650106675</v>
      </c>
      <c r="G9" s="11">
        <f t="shared" si="1"/>
        <v>74.33709234989333</v>
      </c>
    </row>
    <row r="10" spans="1:7" ht="12.75">
      <c r="A10" s="14" t="s">
        <v>18</v>
      </c>
      <c r="B10" s="3" t="s">
        <v>19</v>
      </c>
      <c r="C10" s="4">
        <v>562</v>
      </c>
      <c r="D10" s="4">
        <v>13692</v>
      </c>
      <c r="E10" s="4">
        <v>3083</v>
      </c>
      <c r="F10" s="11">
        <f t="shared" si="0"/>
        <v>22.51679813029506</v>
      </c>
      <c r="G10" s="11">
        <f t="shared" si="1"/>
        <v>77.48320186970494</v>
      </c>
    </row>
    <row r="11" spans="1:7" ht="12.75">
      <c r="A11" s="14" t="s">
        <v>20</v>
      </c>
      <c r="B11" s="3" t="s">
        <v>21</v>
      </c>
      <c r="C11" s="4">
        <v>510</v>
      </c>
      <c r="D11" s="4">
        <v>12645</v>
      </c>
      <c r="E11" s="4">
        <v>2605</v>
      </c>
      <c r="F11" s="11">
        <f t="shared" si="0"/>
        <v>20.601028074337684</v>
      </c>
      <c r="G11" s="11">
        <f t="shared" si="1"/>
        <v>79.39897192566232</v>
      </c>
    </row>
    <row r="12" spans="1:7" ht="12.75">
      <c r="A12" s="14" t="s">
        <v>22</v>
      </c>
      <c r="B12" s="3" t="s">
        <v>23</v>
      </c>
      <c r="C12" s="4">
        <v>614</v>
      </c>
      <c r="D12" s="4">
        <v>15139</v>
      </c>
      <c r="E12" s="4">
        <v>3311</v>
      </c>
      <c r="F12" s="11">
        <f t="shared" si="0"/>
        <v>21.870665169429948</v>
      </c>
      <c r="G12" s="11">
        <f t="shared" si="1"/>
        <v>78.12933483057006</v>
      </c>
    </row>
    <row r="13" spans="1:7" ht="12.75">
      <c r="A13" s="14" t="s">
        <v>24</v>
      </c>
      <c r="B13" s="3" t="s">
        <v>25</v>
      </c>
      <c r="C13" s="4">
        <v>636</v>
      </c>
      <c r="D13" s="4">
        <v>15528</v>
      </c>
      <c r="E13" s="4">
        <v>3171</v>
      </c>
      <c r="F13" s="11">
        <f t="shared" si="0"/>
        <v>20.421174652241113</v>
      </c>
      <c r="G13" s="11">
        <f t="shared" si="1"/>
        <v>79.57882534775888</v>
      </c>
    </row>
    <row r="14" spans="1:7" ht="12.75">
      <c r="A14" s="14" t="s">
        <v>26</v>
      </c>
      <c r="B14" s="3" t="s">
        <v>27</v>
      </c>
      <c r="C14" s="4">
        <v>307</v>
      </c>
      <c r="D14" s="4">
        <v>6926</v>
      </c>
      <c r="E14" s="4">
        <v>1414</v>
      </c>
      <c r="F14" s="11">
        <f t="shared" si="0"/>
        <v>20.415824429685244</v>
      </c>
      <c r="G14" s="11">
        <f t="shared" si="1"/>
        <v>79.58417557031476</v>
      </c>
    </row>
    <row r="15" spans="1:7" ht="12.75">
      <c r="A15" s="14" t="s">
        <v>28</v>
      </c>
      <c r="B15" s="3" t="s">
        <v>29</v>
      </c>
      <c r="C15" s="4">
        <v>168</v>
      </c>
      <c r="D15" s="4">
        <v>3711</v>
      </c>
      <c r="E15" s="4">
        <v>770</v>
      </c>
      <c r="F15" s="11">
        <f t="shared" si="0"/>
        <v>20.749124225276205</v>
      </c>
      <c r="G15" s="11">
        <f t="shared" si="1"/>
        <v>79.2508757747238</v>
      </c>
    </row>
    <row r="16" spans="1:7" ht="12.75">
      <c r="A16" s="14" t="s">
        <v>30</v>
      </c>
      <c r="B16" s="3" t="s">
        <v>31</v>
      </c>
      <c r="C16" s="4">
        <v>160</v>
      </c>
      <c r="D16" s="4">
        <v>3502</v>
      </c>
      <c r="E16" s="4">
        <v>824</v>
      </c>
      <c r="F16" s="11">
        <f t="shared" si="0"/>
        <v>23.52941176470588</v>
      </c>
      <c r="G16" s="11">
        <f t="shared" si="1"/>
        <v>76.47058823529412</v>
      </c>
    </row>
    <row r="17" spans="1:7" ht="12.75">
      <c r="A17" s="14" t="s">
        <v>32</v>
      </c>
      <c r="B17" s="3" t="s">
        <v>33</v>
      </c>
      <c r="C17" s="4">
        <v>71</v>
      </c>
      <c r="D17" s="4">
        <v>1498</v>
      </c>
      <c r="E17" s="4">
        <v>239</v>
      </c>
      <c r="F17" s="11">
        <f t="shared" si="0"/>
        <v>15.95460614152203</v>
      </c>
      <c r="G17" s="11">
        <f t="shared" si="1"/>
        <v>84.04539385847796</v>
      </c>
    </row>
    <row r="18" spans="1:7" ht="12.75">
      <c r="A18" s="14" t="s">
        <v>34</v>
      </c>
      <c r="B18" s="3" t="s">
        <v>35</v>
      </c>
      <c r="C18" s="4">
        <v>82</v>
      </c>
      <c r="D18" s="4">
        <v>1726</v>
      </c>
      <c r="E18" s="4">
        <v>385</v>
      </c>
      <c r="F18" s="11">
        <f t="shared" si="0"/>
        <v>22.30590961761298</v>
      </c>
      <c r="G18" s="11">
        <f t="shared" si="1"/>
        <v>77.69409038238702</v>
      </c>
    </row>
    <row r="19" spans="1:7" ht="12.75">
      <c r="A19" s="14" t="s">
        <v>36</v>
      </c>
      <c r="B19" s="3" t="s">
        <v>37</v>
      </c>
      <c r="C19" s="4">
        <v>122</v>
      </c>
      <c r="D19" s="4">
        <v>2595</v>
      </c>
      <c r="E19" s="4">
        <v>579</v>
      </c>
      <c r="F19" s="11">
        <f t="shared" si="0"/>
        <v>22.3121387283237</v>
      </c>
      <c r="G19" s="11">
        <f t="shared" si="1"/>
        <v>77.6878612716763</v>
      </c>
    </row>
    <row r="20" spans="1:7" ht="12.75">
      <c r="A20" s="14" t="s">
        <v>38</v>
      </c>
      <c r="B20" s="3" t="s">
        <v>39</v>
      </c>
      <c r="C20" s="4">
        <v>92</v>
      </c>
      <c r="D20" s="4">
        <v>1988</v>
      </c>
      <c r="E20" s="4">
        <v>412</v>
      </c>
      <c r="F20" s="11">
        <f t="shared" si="0"/>
        <v>20.72434607645875</v>
      </c>
      <c r="G20" s="11">
        <f t="shared" si="1"/>
        <v>79.27565392354126</v>
      </c>
    </row>
    <row r="21" spans="1:7" ht="12.75">
      <c r="A21" s="14" t="s">
        <v>40</v>
      </c>
      <c r="B21" s="3" t="s">
        <v>41</v>
      </c>
      <c r="C21" s="4">
        <v>85</v>
      </c>
      <c r="D21" s="4">
        <v>1771</v>
      </c>
      <c r="E21" s="4">
        <v>599</v>
      </c>
      <c r="F21" s="11">
        <f t="shared" si="0"/>
        <v>33.82269904009034</v>
      </c>
      <c r="G21" s="11">
        <f t="shared" si="1"/>
        <v>66.17730095990966</v>
      </c>
    </row>
    <row r="22" spans="1:7" ht="12.75">
      <c r="A22" s="14" t="s">
        <v>42</v>
      </c>
      <c r="B22" s="3" t="s">
        <v>43</v>
      </c>
      <c r="C22" s="4">
        <v>74</v>
      </c>
      <c r="D22" s="4">
        <v>1564</v>
      </c>
      <c r="E22" s="4">
        <v>389</v>
      </c>
      <c r="F22" s="11">
        <f t="shared" si="0"/>
        <v>24.872122762148337</v>
      </c>
      <c r="G22" s="11">
        <f t="shared" si="1"/>
        <v>75.12787723785166</v>
      </c>
    </row>
    <row r="23" spans="1:7" ht="12.75">
      <c r="A23" s="14" t="s">
        <v>44</v>
      </c>
      <c r="B23" s="3" t="s">
        <v>45</v>
      </c>
      <c r="C23" s="4">
        <v>130</v>
      </c>
      <c r="D23" s="4">
        <v>2830</v>
      </c>
      <c r="E23" s="4">
        <v>758</v>
      </c>
      <c r="F23" s="11">
        <f t="shared" si="0"/>
        <v>26.78445229681979</v>
      </c>
      <c r="G23" s="11">
        <f t="shared" si="1"/>
        <v>73.2155477031802</v>
      </c>
    </row>
    <row r="24" spans="1:7" ht="12.75">
      <c r="A24" s="14" t="s">
        <v>46</v>
      </c>
      <c r="B24" s="3" t="s">
        <v>47</v>
      </c>
      <c r="C24" s="4">
        <v>436</v>
      </c>
      <c r="D24" s="4">
        <v>9335</v>
      </c>
      <c r="E24" s="4">
        <v>1740</v>
      </c>
      <c r="F24" s="11">
        <f t="shared" si="0"/>
        <v>18.639528655597214</v>
      </c>
      <c r="G24" s="11">
        <f t="shared" si="1"/>
        <v>81.36047134440278</v>
      </c>
    </row>
    <row r="25" spans="1:7" ht="12.75">
      <c r="A25" s="14" t="s">
        <v>48</v>
      </c>
      <c r="B25" s="3" t="s">
        <v>49</v>
      </c>
      <c r="C25" s="4">
        <v>566</v>
      </c>
      <c r="D25" s="4">
        <v>13062</v>
      </c>
      <c r="E25" s="4">
        <v>2690</v>
      </c>
      <c r="F25" s="11">
        <f t="shared" si="0"/>
        <v>20.594089725922522</v>
      </c>
      <c r="G25" s="11">
        <f t="shared" si="1"/>
        <v>79.40591027407748</v>
      </c>
    </row>
    <row r="26" spans="1:7" ht="12.75">
      <c r="A26" s="14" t="s">
        <v>50</v>
      </c>
      <c r="B26" s="3" t="s">
        <v>51</v>
      </c>
      <c r="C26" s="4">
        <v>111</v>
      </c>
      <c r="D26" s="4">
        <v>2374</v>
      </c>
      <c r="E26" s="4">
        <v>384</v>
      </c>
      <c r="F26" s="11">
        <f t="shared" si="0"/>
        <v>16.175231676495365</v>
      </c>
      <c r="G26" s="11">
        <f t="shared" si="1"/>
        <v>83.82476832350463</v>
      </c>
    </row>
    <row r="27" spans="1:7" ht="12.75">
      <c r="A27" s="14" t="s">
        <v>52</v>
      </c>
      <c r="B27" s="3" t="s">
        <v>53</v>
      </c>
      <c r="C27" s="4">
        <v>191</v>
      </c>
      <c r="D27" s="4">
        <v>4103</v>
      </c>
      <c r="E27" s="4">
        <v>1007</v>
      </c>
      <c r="F27" s="11">
        <f t="shared" si="0"/>
        <v>24.543017304411407</v>
      </c>
      <c r="G27" s="11">
        <f t="shared" si="1"/>
        <v>75.4569826955886</v>
      </c>
    </row>
    <row r="28" spans="1:7" ht="12.75">
      <c r="A28" s="14" t="s">
        <v>54</v>
      </c>
      <c r="B28" s="3" t="s">
        <v>55</v>
      </c>
      <c r="C28" s="4">
        <v>286</v>
      </c>
      <c r="D28" s="4">
        <v>7094</v>
      </c>
      <c r="E28" s="4">
        <v>1785</v>
      </c>
      <c r="F28" s="11">
        <f t="shared" si="0"/>
        <v>25.162108824358615</v>
      </c>
      <c r="G28" s="11">
        <f t="shared" si="1"/>
        <v>74.83789117564139</v>
      </c>
    </row>
    <row r="29" spans="1:7" ht="12.75">
      <c r="A29" s="14"/>
      <c r="B29" s="6" t="s">
        <v>56</v>
      </c>
      <c r="C29" s="7">
        <f>SUM(C5:C28)</f>
        <v>8365</v>
      </c>
      <c r="D29" s="7">
        <f>SUM(D5:D28)</f>
        <v>196668</v>
      </c>
      <c r="E29" s="7">
        <f>SUM(E5:E28)</f>
        <v>42835</v>
      </c>
      <c r="F29" s="12">
        <f t="shared" si="0"/>
        <v>21.780360811113145</v>
      </c>
      <c r="G29" s="12">
        <f t="shared" si="1"/>
        <v>78.21963918888686</v>
      </c>
    </row>
  </sheetData>
  <sheetProtection selectLockedCells="1" selectUnlockedCells="1"/>
  <mergeCells count="7">
    <mergeCell ref="A1:G1"/>
    <mergeCell ref="A3:B3"/>
    <mergeCell ref="C3:C4"/>
    <mergeCell ref="D3:D4"/>
    <mergeCell ref="E3:E4"/>
    <mergeCell ref="F3:F4"/>
    <mergeCell ref="G3:G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9"/>
  <sheetViews>
    <sheetView zoomScale="90" zoomScaleNormal="90" zoomScalePageLayoutView="0" workbookViewId="0" topLeftCell="A1">
      <selection activeCell="A1" sqref="A1:G1"/>
    </sheetView>
  </sheetViews>
  <sheetFormatPr defaultColWidth="9.00390625" defaultRowHeight="12.75"/>
  <cols>
    <col min="1" max="1" width="8.00390625" style="15" customWidth="1"/>
    <col min="2" max="2" width="48.28125" style="1" customWidth="1"/>
    <col min="3" max="3" width="16.57421875" style="8" customWidth="1"/>
    <col min="4" max="4" width="19.28125" style="8" customWidth="1"/>
    <col min="5" max="5" width="14.8515625" style="8" customWidth="1"/>
    <col min="6" max="6" width="16.57421875" style="13" customWidth="1"/>
    <col min="7" max="7" width="17.7109375" style="13" customWidth="1"/>
    <col min="8" max="16384" width="9.00390625" style="1" customWidth="1"/>
  </cols>
  <sheetData>
    <row r="1" spans="1:7" ht="12.75" customHeight="1">
      <c r="A1" s="16" t="s">
        <v>57</v>
      </c>
      <c r="B1" s="16"/>
      <c r="C1" s="16"/>
      <c r="D1" s="16"/>
      <c r="E1" s="16"/>
      <c r="F1" s="16"/>
      <c r="G1" s="16"/>
    </row>
    <row r="3" spans="1:7" ht="12.75" customHeight="1">
      <c r="A3" s="17" t="s">
        <v>0</v>
      </c>
      <c r="B3" s="17"/>
      <c r="C3" s="18" t="s">
        <v>1</v>
      </c>
      <c r="D3" s="18" t="s">
        <v>2</v>
      </c>
      <c r="E3" s="18" t="s">
        <v>3</v>
      </c>
      <c r="F3" s="19" t="s">
        <v>4</v>
      </c>
      <c r="G3" s="19" t="s">
        <v>5</v>
      </c>
    </row>
    <row r="4" spans="1:7" ht="12.75">
      <c r="A4" s="2" t="s">
        <v>6</v>
      </c>
      <c r="B4" s="2" t="s">
        <v>7</v>
      </c>
      <c r="C4" s="18"/>
      <c r="D4" s="18"/>
      <c r="E4" s="18"/>
      <c r="F4" s="19"/>
      <c r="G4" s="19"/>
    </row>
    <row r="5" spans="1:7" ht="12.75">
      <c r="A5" s="14" t="s">
        <v>8</v>
      </c>
      <c r="B5" s="3" t="s">
        <v>9</v>
      </c>
      <c r="C5" s="4">
        <v>171</v>
      </c>
      <c r="D5" s="4">
        <v>3479</v>
      </c>
      <c r="E5" s="4">
        <v>988</v>
      </c>
      <c r="F5" s="11">
        <f aca="true" t="shared" si="0" ref="F5:F29">E5/D5*100</f>
        <v>28.39896521989077</v>
      </c>
      <c r="G5" s="11">
        <f aca="true" t="shared" si="1" ref="G5:G29">100-F5</f>
        <v>71.60103478010923</v>
      </c>
    </row>
    <row r="6" spans="1:7" ht="12.75">
      <c r="A6" s="14" t="s">
        <v>10</v>
      </c>
      <c r="B6" s="5" t="s">
        <v>11</v>
      </c>
      <c r="C6" s="4">
        <v>201</v>
      </c>
      <c r="D6" s="4">
        <v>4187</v>
      </c>
      <c r="E6" s="4">
        <v>1105</v>
      </c>
      <c r="F6" s="11">
        <f t="shared" si="0"/>
        <v>26.39121089085264</v>
      </c>
      <c r="G6" s="11">
        <f t="shared" si="1"/>
        <v>73.60878910914735</v>
      </c>
    </row>
    <row r="7" spans="1:7" ht="12.75">
      <c r="A7" s="14" t="s">
        <v>12</v>
      </c>
      <c r="B7" s="3" t="s">
        <v>13</v>
      </c>
      <c r="C7" s="4">
        <v>2356</v>
      </c>
      <c r="D7" s="4">
        <v>56509</v>
      </c>
      <c r="E7" s="4">
        <v>14557</v>
      </c>
      <c r="F7" s="11">
        <f t="shared" si="0"/>
        <v>25.76049832770001</v>
      </c>
      <c r="G7" s="11">
        <f t="shared" si="1"/>
        <v>74.2395016723</v>
      </c>
    </row>
    <row r="8" spans="1:7" ht="12.75">
      <c r="A8" s="14" t="s">
        <v>14</v>
      </c>
      <c r="B8" s="3" t="s">
        <v>15</v>
      </c>
      <c r="C8" s="4">
        <v>29</v>
      </c>
      <c r="D8" s="4">
        <v>700</v>
      </c>
      <c r="E8" s="4">
        <v>268</v>
      </c>
      <c r="F8" s="11">
        <f t="shared" si="0"/>
        <v>38.285714285714285</v>
      </c>
      <c r="G8" s="11">
        <f t="shared" si="1"/>
        <v>61.714285714285715</v>
      </c>
    </row>
    <row r="9" spans="1:7" ht="12.75">
      <c r="A9" s="14" t="s">
        <v>16</v>
      </c>
      <c r="B9" s="3" t="s">
        <v>17</v>
      </c>
      <c r="C9" s="4">
        <v>404</v>
      </c>
      <c r="D9" s="4">
        <v>9779</v>
      </c>
      <c r="E9" s="4">
        <v>2807</v>
      </c>
      <c r="F9" s="11">
        <f t="shared" si="0"/>
        <v>28.70436649964209</v>
      </c>
      <c r="G9" s="11">
        <f t="shared" si="1"/>
        <v>71.29563350035791</v>
      </c>
    </row>
    <row r="10" spans="1:7" ht="12.75">
      <c r="A10" s="14" t="s">
        <v>18</v>
      </c>
      <c r="B10" s="3" t="s">
        <v>19</v>
      </c>
      <c r="C10" s="4">
        <v>557</v>
      </c>
      <c r="D10" s="4">
        <v>13514</v>
      </c>
      <c r="E10" s="4">
        <v>3675</v>
      </c>
      <c r="F10" s="11">
        <f t="shared" si="0"/>
        <v>27.194021015243454</v>
      </c>
      <c r="G10" s="11">
        <f t="shared" si="1"/>
        <v>72.80597898475655</v>
      </c>
    </row>
    <row r="11" spans="1:7" ht="12.75">
      <c r="A11" s="14" t="s">
        <v>20</v>
      </c>
      <c r="B11" s="3" t="s">
        <v>21</v>
      </c>
      <c r="C11" s="4">
        <v>508</v>
      </c>
      <c r="D11" s="4">
        <v>12551</v>
      </c>
      <c r="E11" s="4">
        <v>3013.5</v>
      </c>
      <c r="F11" s="11">
        <f t="shared" si="0"/>
        <v>24.010039040713888</v>
      </c>
      <c r="G11" s="11">
        <f t="shared" si="1"/>
        <v>75.98996095928611</v>
      </c>
    </row>
    <row r="12" spans="1:7" ht="12.75">
      <c r="A12" s="14" t="s">
        <v>22</v>
      </c>
      <c r="B12" s="3" t="s">
        <v>23</v>
      </c>
      <c r="C12" s="4">
        <v>614</v>
      </c>
      <c r="D12" s="4">
        <v>15094</v>
      </c>
      <c r="E12" s="4">
        <v>3712</v>
      </c>
      <c r="F12" s="11">
        <f t="shared" si="0"/>
        <v>24.592553332449977</v>
      </c>
      <c r="G12" s="11">
        <f t="shared" si="1"/>
        <v>75.40744666755002</v>
      </c>
    </row>
    <row r="13" spans="1:7" ht="12.75">
      <c r="A13" s="14" t="s">
        <v>24</v>
      </c>
      <c r="B13" s="3" t="s">
        <v>25</v>
      </c>
      <c r="C13" s="4">
        <v>638</v>
      </c>
      <c r="D13" s="4">
        <v>15499</v>
      </c>
      <c r="E13" s="4">
        <v>3962</v>
      </c>
      <c r="F13" s="11">
        <f t="shared" si="0"/>
        <v>25.56293954448674</v>
      </c>
      <c r="G13" s="11">
        <f t="shared" si="1"/>
        <v>74.43706045551326</v>
      </c>
    </row>
    <row r="14" spans="1:7" ht="12.75">
      <c r="A14" s="14" t="s">
        <v>26</v>
      </c>
      <c r="B14" s="3" t="s">
        <v>27</v>
      </c>
      <c r="C14" s="4">
        <v>307</v>
      </c>
      <c r="D14" s="4">
        <v>6720</v>
      </c>
      <c r="E14" s="4">
        <v>1837</v>
      </c>
      <c r="F14" s="11">
        <f t="shared" si="0"/>
        <v>27.336309523809522</v>
      </c>
      <c r="G14" s="11">
        <f t="shared" si="1"/>
        <v>72.66369047619048</v>
      </c>
    </row>
    <row r="15" spans="1:7" ht="12.75">
      <c r="A15" s="14" t="s">
        <v>28</v>
      </c>
      <c r="B15" s="3" t="s">
        <v>29</v>
      </c>
      <c r="C15" s="4">
        <v>168</v>
      </c>
      <c r="D15" s="4">
        <v>3586</v>
      </c>
      <c r="E15" s="4">
        <v>1112</v>
      </c>
      <c r="F15" s="11">
        <f t="shared" si="0"/>
        <v>31.00948131622978</v>
      </c>
      <c r="G15" s="11">
        <f t="shared" si="1"/>
        <v>68.99051868377022</v>
      </c>
    </row>
    <row r="16" spans="1:7" ht="12.75">
      <c r="A16" s="14" t="s">
        <v>30</v>
      </c>
      <c r="B16" s="3" t="s">
        <v>31</v>
      </c>
      <c r="C16" s="4">
        <v>159</v>
      </c>
      <c r="D16" s="4">
        <v>3363</v>
      </c>
      <c r="E16" s="4">
        <v>1124</v>
      </c>
      <c r="F16" s="11">
        <f t="shared" si="0"/>
        <v>33.42253939934582</v>
      </c>
      <c r="G16" s="11">
        <f t="shared" si="1"/>
        <v>66.57746060065418</v>
      </c>
    </row>
    <row r="17" spans="1:7" ht="12.75">
      <c r="A17" s="14" t="s">
        <v>32</v>
      </c>
      <c r="B17" s="3" t="s">
        <v>33</v>
      </c>
      <c r="C17" s="4">
        <v>70</v>
      </c>
      <c r="D17" s="4">
        <v>1393</v>
      </c>
      <c r="E17" s="4">
        <v>360</v>
      </c>
      <c r="F17" s="11">
        <f t="shared" si="0"/>
        <v>25.843503230437904</v>
      </c>
      <c r="G17" s="11">
        <f t="shared" si="1"/>
        <v>74.1564967695621</v>
      </c>
    </row>
    <row r="18" spans="1:7" ht="12.75">
      <c r="A18" s="14" t="s">
        <v>34</v>
      </c>
      <c r="B18" s="3" t="s">
        <v>35</v>
      </c>
      <c r="C18" s="4">
        <v>83</v>
      </c>
      <c r="D18" s="4">
        <v>1655</v>
      </c>
      <c r="E18" s="4">
        <v>631</v>
      </c>
      <c r="F18" s="11">
        <f t="shared" si="0"/>
        <v>38.12688821752266</v>
      </c>
      <c r="G18" s="11">
        <f t="shared" si="1"/>
        <v>61.87311178247734</v>
      </c>
    </row>
    <row r="19" spans="1:7" ht="12.75">
      <c r="A19" s="14" t="s">
        <v>36</v>
      </c>
      <c r="B19" s="3" t="s">
        <v>37</v>
      </c>
      <c r="C19" s="4">
        <v>121</v>
      </c>
      <c r="D19" s="4">
        <v>2461</v>
      </c>
      <c r="E19" s="4">
        <v>780</v>
      </c>
      <c r="F19" s="11">
        <f t="shared" si="0"/>
        <v>31.694433157253147</v>
      </c>
      <c r="G19" s="11">
        <f t="shared" si="1"/>
        <v>68.30556684274686</v>
      </c>
    </row>
    <row r="20" spans="1:7" ht="12.75">
      <c r="A20" s="14" t="s">
        <v>38</v>
      </c>
      <c r="B20" s="3" t="s">
        <v>39</v>
      </c>
      <c r="C20" s="4">
        <v>91</v>
      </c>
      <c r="D20" s="4">
        <v>1890</v>
      </c>
      <c r="E20" s="4">
        <v>609</v>
      </c>
      <c r="F20" s="11">
        <f t="shared" si="0"/>
        <v>32.22222222222222</v>
      </c>
      <c r="G20" s="11">
        <f t="shared" si="1"/>
        <v>67.77777777777777</v>
      </c>
    </row>
    <row r="21" spans="1:7" ht="12.75">
      <c r="A21" s="14" t="s">
        <v>40</v>
      </c>
      <c r="B21" s="3" t="s">
        <v>41</v>
      </c>
      <c r="C21" s="4">
        <v>84</v>
      </c>
      <c r="D21" s="4">
        <v>1681</v>
      </c>
      <c r="E21" s="4">
        <v>791</v>
      </c>
      <c r="F21" s="11">
        <f t="shared" si="0"/>
        <v>47.055324211778704</v>
      </c>
      <c r="G21" s="11">
        <f t="shared" si="1"/>
        <v>52.944675788221296</v>
      </c>
    </row>
    <row r="22" spans="1:7" ht="12.75">
      <c r="A22" s="14" t="s">
        <v>42</v>
      </c>
      <c r="B22" s="3" t="s">
        <v>43</v>
      </c>
      <c r="C22" s="4">
        <v>72</v>
      </c>
      <c r="D22" s="4">
        <v>1435</v>
      </c>
      <c r="E22" s="4">
        <v>480</v>
      </c>
      <c r="F22" s="11">
        <f t="shared" si="0"/>
        <v>33.44947735191638</v>
      </c>
      <c r="G22" s="11">
        <f t="shared" si="1"/>
        <v>66.55052264808361</v>
      </c>
    </row>
    <row r="23" spans="1:7" ht="12.75">
      <c r="A23" s="14" t="s">
        <v>44</v>
      </c>
      <c r="B23" s="3" t="s">
        <v>45</v>
      </c>
      <c r="C23" s="4">
        <v>130</v>
      </c>
      <c r="D23" s="4">
        <v>2705</v>
      </c>
      <c r="E23" s="4">
        <v>1025</v>
      </c>
      <c r="F23" s="11">
        <f t="shared" si="0"/>
        <v>37.89279112754159</v>
      </c>
      <c r="G23" s="11">
        <f t="shared" si="1"/>
        <v>62.10720887245841</v>
      </c>
    </row>
    <row r="24" spans="1:7" ht="12.75">
      <c r="A24" s="14" t="s">
        <v>46</v>
      </c>
      <c r="B24" s="3" t="s">
        <v>47</v>
      </c>
      <c r="C24" s="4">
        <v>433</v>
      </c>
      <c r="D24" s="4">
        <v>8898</v>
      </c>
      <c r="E24" s="4">
        <v>2498</v>
      </c>
      <c r="F24" s="11">
        <f t="shared" si="0"/>
        <v>28.073724432456732</v>
      </c>
      <c r="G24" s="11">
        <f t="shared" si="1"/>
        <v>71.92627556754327</v>
      </c>
    </row>
    <row r="25" spans="1:7" ht="12.75">
      <c r="A25" s="14" t="s">
        <v>48</v>
      </c>
      <c r="B25" s="3" t="s">
        <v>49</v>
      </c>
      <c r="C25" s="4">
        <v>568</v>
      </c>
      <c r="D25" s="4">
        <v>12860</v>
      </c>
      <c r="E25" s="4">
        <v>3914</v>
      </c>
      <c r="F25" s="11">
        <f t="shared" si="0"/>
        <v>30.435458786936238</v>
      </c>
      <c r="G25" s="11">
        <f t="shared" si="1"/>
        <v>69.56454121306376</v>
      </c>
    </row>
    <row r="26" spans="1:7" ht="12.75">
      <c r="A26" s="14" t="s">
        <v>50</v>
      </c>
      <c r="B26" s="3" t="s">
        <v>51</v>
      </c>
      <c r="C26" s="4">
        <v>112</v>
      </c>
      <c r="D26" s="4">
        <v>2304</v>
      </c>
      <c r="E26" s="4">
        <v>680</v>
      </c>
      <c r="F26" s="11">
        <f t="shared" si="0"/>
        <v>29.51388888888889</v>
      </c>
      <c r="G26" s="11">
        <f t="shared" si="1"/>
        <v>70.48611111111111</v>
      </c>
    </row>
    <row r="27" spans="1:7" ht="12.75">
      <c r="A27" s="14" t="s">
        <v>52</v>
      </c>
      <c r="B27" s="3" t="s">
        <v>53</v>
      </c>
      <c r="C27" s="4">
        <v>191</v>
      </c>
      <c r="D27" s="4">
        <v>3929</v>
      </c>
      <c r="E27" s="4">
        <v>1505</v>
      </c>
      <c r="F27" s="11">
        <f t="shared" si="0"/>
        <v>38.3049121913973</v>
      </c>
      <c r="G27" s="11">
        <f t="shared" si="1"/>
        <v>61.6950878086027</v>
      </c>
    </row>
    <row r="28" spans="1:7" ht="12.75">
      <c r="A28" s="14" t="s">
        <v>54</v>
      </c>
      <c r="B28" s="3" t="s">
        <v>55</v>
      </c>
      <c r="C28" s="4">
        <v>285</v>
      </c>
      <c r="D28" s="4">
        <v>7101</v>
      </c>
      <c r="E28" s="4">
        <v>1770</v>
      </c>
      <c r="F28" s="11">
        <f t="shared" si="0"/>
        <v>24.92606675116181</v>
      </c>
      <c r="G28" s="11">
        <f t="shared" si="1"/>
        <v>75.07393324883819</v>
      </c>
    </row>
    <row r="29" spans="1:7" ht="12.75">
      <c r="A29" s="14"/>
      <c r="B29" s="6" t="s">
        <v>56</v>
      </c>
      <c r="C29" s="7">
        <f>SUM(C5:C28)</f>
        <v>8352</v>
      </c>
      <c r="D29" s="7">
        <f>SUM(D5:D28)</f>
        <v>193293</v>
      </c>
      <c r="E29" s="7">
        <f>SUM(E5:E28)</f>
        <v>53203.5</v>
      </c>
      <c r="F29" s="12">
        <f t="shared" si="0"/>
        <v>27.524793965637656</v>
      </c>
      <c r="G29" s="12">
        <f t="shared" si="1"/>
        <v>72.47520603436234</v>
      </c>
    </row>
  </sheetData>
  <sheetProtection selectLockedCells="1" selectUnlockedCells="1"/>
  <mergeCells count="7">
    <mergeCell ref="A1:G1"/>
    <mergeCell ref="A3:B3"/>
    <mergeCell ref="C3:C4"/>
    <mergeCell ref="D3:D4"/>
    <mergeCell ref="E3:E4"/>
    <mergeCell ref="F3:F4"/>
    <mergeCell ref="G3:G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zoomScale="90" zoomScaleNormal="90" zoomScalePageLayoutView="0" workbookViewId="0" topLeftCell="A1">
      <selection activeCell="A1" sqref="A1:G1"/>
    </sheetView>
  </sheetViews>
  <sheetFormatPr defaultColWidth="9.00390625" defaultRowHeight="12.75"/>
  <cols>
    <col min="1" max="1" width="8.00390625" style="15" customWidth="1"/>
    <col min="2" max="2" width="48.28125" style="1" customWidth="1"/>
    <col min="3" max="3" width="16.57421875" style="8" customWidth="1"/>
    <col min="4" max="4" width="19.28125" style="8" customWidth="1"/>
    <col min="5" max="5" width="14.8515625" style="8" customWidth="1"/>
    <col min="6" max="6" width="16.57421875" style="13" customWidth="1"/>
    <col min="7" max="7" width="17.7109375" style="13" customWidth="1"/>
    <col min="8" max="8" width="3.00390625" style="1" customWidth="1"/>
    <col min="9" max="16384" width="9.00390625" style="1" customWidth="1"/>
  </cols>
  <sheetData>
    <row r="1" spans="1:7" ht="12.75" customHeight="1">
      <c r="A1" s="16" t="s">
        <v>67</v>
      </c>
      <c r="B1" s="16"/>
      <c r="C1" s="16"/>
      <c r="D1" s="16"/>
      <c r="E1" s="16"/>
      <c r="F1" s="16"/>
      <c r="G1" s="16"/>
    </row>
    <row r="3" spans="1:7" ht="12.75" customHeight="1">
      <c r="A3" s="17" t="s">
        <v>0</v>
      </c>
      <c r="B3" s="17"/>
      <c r="C3" s="18" t="s">
        <v>1</v>
      </c>
      <c r="D3" s="18" t="s">
        <v>2</v>
      </c>
      <c r="E3" s="18" t="s">
        <v>3</v>
      </c>
      <c r="F3" s="19" t="s">
        <v>4</v>
      </c>
      <c r="G3" s="19" t="s">
        <v>5</v>
      </c>
    </row>
    <row r="4" spans="1:7" ht="12.75">
      <c r="A4" s="2" t="s">
        <v>6</v>
      </c>
      <c r="B4" s="2" t="s">
        <v>7</v>
      </c>
      <c r="C4" s="18"/>
      <c r="D4" s="18"/>
      <c r="E4" s="18"/>
      <c r="F4" s="19"/>
      <c r="G4" s="19"/>
    </row>
    <row r="5" spans="1:7" ht="12.75">
      <c r="A5" s="14" t="s">
        <v>8</v>
      </c>
      <c r="B5" s="3" t="s">
        <v>9</v>
      </c>
      <c r="C5" s="4">
        <v>186</v>
      </c>
      <c r="D5" s="4">
        <v>3767</v>
      </c>
      <c r="E5" s="4">
        <v>742</v>
      </c>
      <c r="F5" s="11">
        <f aca="true" t="shared" si="0" ref="F5:F29">E5/D5*100</f>
        <v>19.69737191398991</v>
      </c>
      <c r="G5" s="11">
        <f aca="true" t="shared" si="1" ref="G5:G29">100-F5</f>
        <v>80.30262808601009</v>
      </c>
    </row>
    <row r="6" spans="1:7" ht="12.75">
      <c r="A6" s="14" t="s">
        <v>10</v>
      </c>
      <c r="B6" s="5" t="s">
        <v>11</v>
      </c>
      <c r="C6" s="4">
        <v>192</v>
      </c>
      <c r="D6" s="4">
        <v>3994</v>
      </c>
      <c r="E6" s="4">
        <v>695</v>
      </c>
      <c r="F6" s="11">
        <f t="shared" si="0"/>
        <v>17.40110165247872</v>
      </c>
      <c r="G6" s="11">
        <f t="shared" si="1"/>
        <v>82.59889834752128</v>
      </c>
    </row>
    <row r="7" spans="1:7" ht="12.75">
      <c r="A7" s="14" t="s">
        <v>12</v>
      </c>
      <c r="B7" s="3" t="s">
        <v>13</v>
      </c>
      <c r="C7" s="4">
        <v>2334</v>
      </c>
      <c r="D7" s="4">
        <v>54189</v>
      </c>
      <c r="E7" s="4">
        <v>11878</v>
      </c>
      <c r="F7" s="11">
        <f t="shared" si="0"/>
        <v>21.919577774086992</v>
      </c>
      <c r="G7" s="11">
        <f t="shared" si="1"/>
        <v>78.08042222591301</v>
      </c>
    </row>
    <row r="8" spans="1:7" ht="12.75">
      <c r="A8" s="14" t="s">
        <v>14</v>
      </c>
      <c r="B8" s="3" t="s">
        <v>15</v>
      </c>
      <c r="C8" s="4">
        <v>54</v>
      </c>
      <c r="D8" s="4">
        <v>1264</v>
      </c>
      <c r="E8" s="4">
        <v>311</v>
      </c>
      <c r="F8" s="11">
        <f t="shared" si="0"/>
        <v>24.604430379746837</v>
      </c>
      <c r="G8" s="11">
        <f t="shared" si="1"/>
        <v>75.39556962025316</v>
      </c>
    </row>
    <row r="9" spans="1:7" ht="12.75">
      <c r="A9" s="14" t="s">
        <v>16</v>
      </c>
      <c r="B9" s="3" t="s">
        <v>17</v>
      </c>
      <c r="C9" s="4">
        <v>412</v>
      </c>
      <c r="D9" s="4">
        <v>9610</v>
      </c>
      <c r="E9" s="4">
        <v>2644</v>
      </c>
      <c r="F9" s="11">
        <f t="shared" si="0"/>
        <v>27.513007284079084</v>
      </c>
      <c r="G9" s="11">
        <f t="shared" si="1"/>
        <v>72.48699271592092</v>
      </c>
    </row>
    <row r="10" spans="1:7" ht="12.75">
      <c r="A10" s="14" t="s">
        <v>18</v>
      </c>
      <c r="B10" s="3" t="s">
        <v>19</v>
      </c>
      <c r="C10" s="4">
        <v>564</v>
      </c>
      <c r="D10" s="4">
        <v>13177</v>
      </c>
      <c r="E10" s="4">
        <v>2752</v>
      </c>
      <c r="F10" s="11">
        <f t="shared" si="0"/>
        <v>20.884875161265843</v>
      </c>
      <c r="G10" s="11">
        <f t="shared" si="1"/>
        <v>79.11512483873416</v>
      </c>
    </row>
    <row r="11" spans="1:7" ht="12.75">
      <c r="A11" s="14" t="s">
        <v>20</v>
      </c>
      <c r="B11" s="3" t="s">
        <v>21</v>
      </c>
      <c r="C11" s="4">
        <v>513</v>
      </c>
      <c r="D11" s="4">
        <v>12201</v>
      </c>
      <c r="E11" s="4">
        <v>2541</v>
      </c>
      <c r="F11" s="11">
        <f t="shared" si="0"/>
        <v>20.82616179001721</v>
      </c>
      <c r="G11" s="11">
        <f t="shared" si="1"/>
        <v>79.17383820998279</v>
      </c>
    </row>
    <row r="12" spans="1:7" ht="12.75">
      <c r="A12" s="14" t="s">
        <v>22</v>
      </c>
      <c r="B12" s="3" t="s">
        <v>23</v>
      </c>
      <c r="C12" s="4">
        <v>619</v>
      </c>
      <c r="D12" s="4">
        <v>14648</v>
      </c>
      <c r="E12" s="4">
        <v>3420</v>
      </c>
      <c r="F12" s="11">
        <f t="shared" si="0"/>
        <v>23.34789732386674</v>
      </c>
      <c r="G12" s="11">
        <f t="shared" si="1"/>
        <v>76.65210267613327</v>
      </c>
    </row>
    <row r="13" spans="1:7" ht="12.75">
      <c r="A13" s="14" t="s">
        <v>24</v>
      </c>
      <c r="B13" s="3" t="s">
        <v>25</v>
      </c>
      <c r="C13" s="4">
        <v>633</v>
      </c>
      <c r="D13" s="4">
        <v>14849</v>
      </c>
      <c r="E13" s="4">
        <v>2934</v>
      </c>
      <c r="F13" s="11">
        <f t="shared" si="0"/>
        <v>19.75890632365816</v>
      </c>
      <c r="G13" s="11">
        <f t="shared" si="1"/>
        <v>80.24109367634185</v>
      </c>
    </row>
    <row r="14" spans="1:7" ht="12.75">
      <c r="A14" s="14" t="s">
        <v>26</v>
      </c>
      <c r="B14" s="3" t="s">
        <v>27</v>
      </c>
      <c r="C14" s="4">
        <v>315</v>
      </c>
      <c r="D14" s="4">
        <v>6847</v>
      </c>
      <c r="E14" s="4">
        <v>1600</v>
      </c>
      <c r="F14" s="11">
        <f t="shared" si="0"/>
        <v>23.36789834964218</v>
      </c>
      <c r="G14" s="11">
        <f t="shared" si="1"/>
        <v>76.63210165035782</v>
      </c>
    </row>
    <row r="15" spans="1:7" ht="12.75">
      <c r="A15" s="14" t="s">
        <v>28</v>
      </c>
      <c r="B15" s="3" t="s">
        <v>29</v>
      </c>
      <c r="C15" s="4">
        <v>172</v>
      </c>
      <c r="D15" s="4">
        <v>3669</v>
      </c>
      <c r="E15" s="4">
        <v>792</v>
      </c>
      <c r="F15" s="11">
        <f t="shared" si="0"/>
        <v>21.586263286999184</v>
      </c>
      <c r="G15" s="11">
        <f t="shared" si="1"/>
        <v>78.41373671300082</v>
      </c>
    </row>
    <row r="16" spans="1:7" ht="12.75">
      <c r="A16" s="14" t="s">
        <v>30</v>
      </c>
      <c r="B16" s="3" t="s">
        <v>31</v>
      </c>
      <c r="C16" s="4">
        <v>160</v>
      </c>
      <c r="D16" s="4">
        <v>3380</v>
      </c>
      <c r="E16" s="4">
        <v>765</v>
      </c>
      <c r="F16" s="11">
        <f t="shared" si="0"/>
        <v>22.633136094674555</v>
      </c>
      <c r="G16" s="11">
        <f t="shared" si="1"/>
        <v>77.36686390532545</v>
      </c>
    </row>
    <row r="17" spans="1:7" ht="12.75">
      <c r="A17" s="14" t="s">
        <v>32</v>
      </c>
      <c r="B17" s="3" t="s">
        <v>33</v>
      </c>
      <c r="C17" s="4">
        <v>72</v>
      </c>
      <c r="D17" s="4">
        <v>1471</v>
      </c>
      <c r="E17" s="4">
        <v>301</v>
      </c>
      <c r="F17" s="11">
        <f t="shared" si="0"/>
        <v>20.46227056424201</v>
      </c>
      <c r="G17" s="11">
        <f t="shared" si="1"/>
        <v>79.537729435758</v>
      </c>
    </row>
    <row r="18" spans="1:7" ht="12.75">
      <c r="A18" s="14" t="s">
        <v>34</v>
      </c>
      <c r="B18" s="3" t="s">
        <v>35</v>
      </c>
      <c r="C18" s="4">
        <v>81</v>
      </c>
      <c r="D18" s="4">
        <v>1626</v>
      </c>
      <c r="E18" s="4">
        <v>479</v>
      </c>
      <c r="F18" s="11">
        <f t="shared" si="0"/>
        <v>29.45879458794588</v>
      </c>
      <c r="G18" s="11">
        <f t="shared" si="1"/>
        <v>70.54120541205413</v>
      </c>
    </row>
    <row r="19" spans="1:7" ht="12.75">
      <c r="A19" s="14" t="s">
        <v>36</v>
      </c>
      <c r="B19" s="3" t="s">
        <v>37</v>
      </c>
      <c r="C19" s="4">
        <v>130</v>
      </c>
      <c r="D19" s="4">
        <v>2633</v>
      </c>
      <c r="E19" s="4">
        <v>528</v>
      </c>
      <c r="F19" s="11">
        <f t="shared" si="0"/>
        <v>20.05317128750475</v>
      </c>
      <c r="G19" s="11">
        <f t="shared" si="1"/>
        <v>79.94682871249525</v>
      </c>
    </row>
    <row r="20" spans="1:7" ht="12.75">
      <c r="A20" s="14" t="s">
        <v>38</v>
      </c>
      <c r="B20" s="3" t="s">
        <v>39</v>
      </c>
      <c r="C20" s="4">
        <v>92</v>
      </c>
      <c r="D20" s="4">
        <v>1898</v>
      </c>
      <c r="E20" s="4">
        <v>363</v>
      </c>
      <c r="F20" s="11">
        <f t="shared" si="0"/>
        <v>19.125395152792414</v>
      </c>
      <c r="G20" s="11">
        <f t="shared" si="1"/>
        <v>80.87460484720759</v>
      </c>
    </row>
    <row r="21" spans="1:7" ht="12.75">
      <c r="A21" s="14" t="s">
        <v>40</v>
      </c>
      <c r="B21" s="3" t="s">
        <v>41</v>
      </c>
      <c r="C21" s="4">
        <v>88</v>
      </c>
      <c r="D21" s="4">
        <v>1834</v>
      </c>
      <c r="E21" s="4">
        <v>676</v>
      </c>
      <c r="F21" s="11">
        <f t="shared" si="0"/>
        <v>36.85932388222465</v>
      </c>
      <c r="G21" s="11">
        <f t="shared" si="1"/>
        <v>63.14067611777535</v>
      </c>
    </row>
    <row r="22" spans="1:7" ht="12.75">
      <c r="A22" s="14" t="s">
        <v>42</v>
      </c>
      <c r="B22" s="3" t="s">
        <v>43</v>
      </c>
      <c r="C22" s="4">
        <v>70</v>
      </c>
      <c r="D22" s="4">
        <v>1413</v>
      </c>
      <c r="E22" s="4">
        <v>290</v>
      </c>
      <c r="F22" s="11">
        <f t="shared" si="0"/>
        <v>20.523708421797593</v>
      </c>
      <c r="G22" s="11">
        <f t="shared" si="1"/>
        <v>79.4762915782024</v>
      </c>
    </row>
    <row r="23" spans="1:7" ht="12.75">
      <c r="A23" s="14" t="s">
        <v>44</v>
      </c>
      <c r="B23" s="3" t="s">
        <v>45</v>
      </c>
      <c r="C23" s="4">
        <v>134</v>
      </c>
      <c r="D23" s="4">
        <v>2832</v>
      </c>
      <c r="E23" s="4">
        <v>729</v>
      </c>
      <c r="F23" s="11">
        <f t="shared" si="0"/>
        <v>25.741525423728813</v>
      </c>
      <c r="G23" s="11">
        <f t="shared" si="1"/>
        <v>74.25847457627118</v>
      </c>
    </row>
    <row r="24" spans="1:7" ht="12.75">
      <c r="A24" s="14" t="s">
        <v>46</v>
      </c>
      <c r="B24" s="3" t="s">
        <v>47</v>
      </c>
      <c r="C24" s="4">
        <v>446</v>
      </c>
      <c r="D24" s="4">
        <v>9109</v>
      </c>
      <c r="E24" s="4">
        <v>1467</v>
      </c>
      <c r="F24" s="11">
        <f t="shared" si="0"/>
        <v>16.10495114721704</v>
      </c>
      <c r="G24" s="11">
        <f t="shared" si="1"/>
        <v>83.89504885278296</v>
      </c>
    </row>
    <row r="25" spans="1:7" ht="12.75">
      <c r="A25" s="14" t="s">
        <v>48</v>
      </c>
      <c r="B25" s="3" t="s">
        <v>49</v>
      </c>
      <c r="C25" s="4">
        <v>584</v>
      </c>
      <c r="D25" s="4">
        <v>12916</v>
      </c>
      <c r="E25" s="4">
        <v>2994</v>
      </c>
      <c r="F25" s="11">
        <f t="shared" si="0"/>
        <v>23.180551254258283</v>
      </c>
      <c r="G25" s="11">
        <f t="shared" si="1"/>
        <v>76.81944874574171</v>
      </c>
    </row>
    <row r="26" spans="1:7" ht="12.75">
      <c r="A26" s="14" t="s">
        <v>50</v>
      </c>
      <c r="B26" s="3" t="s">
        <v>51</v>
      </c>
      <c r="C26" s="4">
        <v>111</v>
      </c>
      <c r="D26" s="4">
        <v>2284</v>
      </c>
      <c r="E26" s="4">
        <v>456</v>
      </c>
      <c r="F26" s="11">
        <f t="shared" si="0"/>
        <v>19.96497373029772</v>
      </c>
      <c r="G26" s="11">
        <f t="shared" si="1"/>
        <v>80.03502626970229</v>
      </c>
    </row>
    <row r="27" spans="1:7" ht="12.75">
      <c r="A27" s="14" t="s">
        <v>52</v>
      </c>
      <c r="B27" s="3" t="s">
        <v>53</v>
      </c>
      <c r="C27" s="4">
        <v>192</v>
      </c>
      <c r="D27" s="4">
        <v>3924</v>
      </c>
      <c r="E27" s="4">
        <v>930</v>
      </c>
      <c r="F27" s="11">
        <f t="shared" si="0"/>
        <v>23.700305810397555</v>
      </c>
      <c r="G27" s="11">
        <f t="shared" si="1"/>
        <v>76.29969418960245</v>
      </c>
    </row>
    <row r="28" spans="1:7" ht="12.75">
      <c r="A28" s="14" t="s">
        <v>54</v>
      </c>
      <c r="B28" s="3" t="s">
        <v>55</v>
      </c>
      <c r="C28" s="4">
        <v>281</v>
      </c>
      <c r="D28" s="4">
        <v>6714</v>
      </c>
      <c r="E28" s="4">
        <v>1537</v>
      </c>
      <c r="F28" s="11">
        <f t="shared" si="0"/>
        <v>22.89246350908549</v>
      </c>
      <c r="G28" s="11">
        <f t="shared" si="1"/>
        <v>77.10753649091451</v>
      </c>
    </row>
    <row r="29" spans="1:7" ht="12.75">
      <c r="A29" s="14"/>
      <c r="B29" s="6" t="s">
        <v>56</v>
      </c>
      <c r="C29" s="7">
        <f>SUM(C5:C28)</f>
        <v>8435</v>
      </c>
      <c r="D29" s="7">
        <f>SUM(D5:D28)</f>
        <v>190249</v>
      </c>
      <c r="E29" s="7">
        <f>SUM(E5:E28)</f>
        <v>41824</v>
      </c>
      <c r="F29" s="12">
        <f t="shared" si="0"/>
        <v>21.983821202739566</v>
      </c>
      <c r="G29" s="12">
        <f t="shared" si="1"/>
        <v>78.01617879726044</v>
      </c>
    </row>
  </sheetData>
  <sheetProtection selectLockedCells="1" selectUnlockedCells="1"/>
  <mergeCells count="7">
    <mergeCell ref="A1:G1"/>
    <mergeCell ref="A3:B3"/>
    <mergeCell ref="C3:C4"/>
    <mergeCell ref="D3:D4"/>
    <mergeCell ref="E3:E4"/>
    <mergeCell ref="F3:F4"/>
    <mergeCell ref="G3:G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9"/>
  <sheetViews>
    <sheetView zoomScale="90" zoomScaleNormal="90" zoomScalePageLayoutView="0" workbookViewId="0" topLeftCell="A1">
      <selection activeCell="A1" sqref="A1:G1"/>
    </sheetView>
  </sheetViews>
  <sheetFormatPr defaultColWidth="9.00390625" defaultRowHeight="12.75"/>
  <cols>
    <col min="1" max="1" width="8.00390625" style="15" customWidth="1"/>
    <col min="2" max="2" width="48.28125" style="1" customWidth="1"/>
    <col min="3" max="3" width="16.57421875" style="8" customWidth="1"/>
    <col min="4" max="4" width="19.28125" style="8" customWidth="1"/>
    <col min="5" max="5" width="14.8515625" style="8" customWidth="1"/>
    <col min="6" max="6" width="16.57421875" style="13" customWidth="1"/>
    <col min="7" max="7" width="17.7109375" style="13" customWidth="1"/>
    <col min="8" max="11" width="9.00390625" style="1" customWidth="1"/>
    <col min="12" max="16384" width="9.00390625" style="1" customWidth="1"/>
  </cols>
  <sheetData>
    <row r="1" spans="1:7" ht="12.75" customHeight="1">
      <c r="A1" s="16" t="s">
        <v>66</v>
      </c>
      <c r="B1" s="16"/>
      <c r="C1" s="16"/>
      <c r="D1" s="16"/>
      <c r="E1" s="16"/>
      <c r="F1" s="16"/>
      <c r="G1" s="16"/>
    </row>
    <row r="3" spans="1:7" ht="12.75" customHeight="1">
      <c r="A3" s="17" t="s">
        <v>0</v>
      </c>
      <c r="B3" s="17"/>
      <c r="C3" s="18" t="s">
        <v>1</v>
      </c>
      <c r="D3" s="18" t="s">
        <v>2</v>
      </c>
      <c r="E3" s="18" t="s">
        <v>3</v>
      </c>
      <c r="F3" s="19" t="s">
        <v>4</v>
      </c>
      <c r="G3" s="19" t="s">
        <v>5</v>
      </c>
    </row>
    <row r="4" spans="1:14" ht="12.75">
      <c r="A4" s="2" t="s">
        <v>6</v>
      </c>
      <c r="B4" s="2" t="s">
        <v>7</v>
      </c>
      <c r="C4" s="18"/>
      <c r="D4" s="18"/>
      <c r="E4" s="18"/>
      <c r="F4" s="19"/>
      <c r="G4" s="19"/>
      <c r="J4" s="9"/>
      <c r="K4" s="9"/>
      <c r="L4" s="9"/>
      <c r="M4" s="9"/>
      <c r="N4" s="9"/>
    </row>
    <row r="5" spans="1:20" ht="12.75">
      <c r="A5" s="14" t="s">
        <v>8</v>
      </c>
      <c r="B5" s="3" t="s">
        <v>9</v>
      </c>
      <c r="C5" s="4">
        <v>185</v>
      </c>
      <c r="D5" s="4">
        <v>4317</v>
      </c>
      <c r="E5" s="4">
        <v>1039</v>
      </c>
      <c r="F5" s="11">
        <f aca="true" t="shared" si="0" ref="F5:F29">E5/D5*100</f>
        <v>24.067639564512394</v>
      </c>
      <c r="G5" s="11">
        <f aca="true" t="shared" si="1" ref="G5:G29">100-F5</f>
        <v>75.93236043548761</v>
      </c>
      <c r="Q5" s="10"/>
      <c r="R5" s="10"/>
      <c r="S5" s="10"/>
      <c r="T5" s="10"/>
    </row>
    <row r="6" spans="1:20" ht="12.75">
      <c r="A6" s="14" t="s">
        <v>10</v>
      </c>
      <c r="B6" s="5" t="s">
        <v>11</v>
      </c>
      <c r="C6" s="4">
        <v>193</v>
      </c>
      <c r="D6" s="4">
        <v>4609</v>
      </c>
      <c r="E6" s="4">
        <v>936</v>
      </c>
      <c r="F6" s="11">
        <f t="shared" si="0"/>
        <v>20.308092861792147</v>
      </c>
      <c r="G6" s="11">
        <f t="shared" si="1"/>
        <v>79.69190713820785</v>
      </c>
      <c r="Q6" s="10"/>
      <c r="R6" s="10"/>
      <c r="S6" s="10"/>
      <c r="T6" s="10"/>
    </row>
    <row r="7" spans="1:20" ht="12.75">
      <c r="A7" s="14" t="s">
        <v>12</v>
      </c>
      <c r="B7" s="3" t="s">
        <v>13</v>
      </c>
      <c r="C7" s="4">
        <v>2343</v>
      </c>
      <c r="D7" s="4">
        <v>61309</v>
      </c>
      <c r="E7" s="4">
        <v>15035</v>
      </c>
      <c r="F7" s="11">
        <f t="shared" si="0"/>
        <v>24.52331631571221</v>
      </c>
      <c r="G7" s="11">
        <f t="shared" si="1"/>
        <v>75.47668368428779</v>
      </c>
      <c r="Q7" s="10"/>
      <c r="R7" s="10"/>
      <c r="S7" s="10"/>
      <c r="T7" s="10"/>
    </row>
    <row r="8" spans="1:20" ht="12.75">
      <c r="A8" s="14" t="s">
        <v>14</v>
      </c>
      <c r="B8" s="3" t="s">
        <v>15</v>
      </c>
      <c r="C8" s="4">
        <v>53</v>
      </c>
      <c r="D8" s="4">
        <v>1392</v>
      </c>
      <c r="E8" s="4">
        <v>350</v>
      </c>
      <c r="F8" s="11">
        <f t="shared" si="0"/>
        <v>25.143678160919542</v>
      </c>
      <c r="G8" s="11">
        <f t="shared" si="1"/>
        <v>74.85632183908046</v>
      </c>
      <c r="Q8" s="10"/>
      <c r="R8" s="10"/>
      <c r="S8" s="10"/>
      <c r="T8" s="10"/>
    </row>
    <row r="9" spans="1:20" ht="12.75">
      <c r="A9" s="14" t="s">
        <v>16</v>
      </c>
      <c r="B9" s="3" t="s">
        <v>17</v>
      </c>
      <c r="C9" s="4">
        <v>411</v>
      </c>
      <c r="D9" s="4">
        <v>10820</v>
      </c>
      <c r="E9" s="4">
        <v>2992</v>
      </c>
      <c r="F9" s="11">
        <f t="shared" si="0"/>
        <v>27.65249537892791</v>
      </c>
      <c r="G9" s="11">
        <f t="shared" si="1"/>
        <v>72.34750462107209</v>
      </c>
      <c r="Q9" s="10"/>
      <c r="R9" s="10"/>
      <c r="S9" s="10"/>
      <c r="T9" s="10"/>
    </row>
    <row r="10" spans="1:20" ht="12.75">
      <c r="A10" s="14" t="s">
        <v>18</v>
      </c>
      <c r="B10" s="3" t="s">
        <v>19</v>
      </c>
      <c r="C10" s="4">
        <v>566</v>
      </c>
      <c r="D10" s="4">
        <v>14957</v>
      </c>
      <c r="E10" s="4">
        <v>3547</v>
      </c>
      <c r="F10" s="11">
        <f t="shared" si="0"/>
        <v>23.71464865949054</v>
      </c>
      <c r="G10" s="11">
        <f t="shared" si="1"/>
        <v>76.28535134050946</v>
      </c>
      <c r="Q10" s="10"/>
      <c r="R10" s="10"/>
      <c r="S10" s="10"/>
      <c r="T10" s="10"/>
    </row>
    <row r="11" spans="1:20" ht="12.75">
      <c r="A11" s="14" t="s">
        <v>20</v>
      </c>
      <c r="B11" s="3" t="s">
        <v>21</v>
      </c>
      <c r="C11" s="4">
        <v>509</v>
      </c>
      <c r="D11" s="4">
        <v>13653</v>
      </c>
      <c r="E11" s="4">
        <v>3259</v>
      </c>
      <c r="F11" s="11">
        <f t="shared" si="0"/>
        <v>23.870211675089724</v>
      </c>
      <c r="G11" s="11">
        <f t="shared" si="1"/>
        <v>76.12978832491028</v>
      </c>
      <c r="Q11" s="10"/>
      <c r="R11" s="10"/>
      <c r="S11" s="10"/>
      <c r="T11" s="10"/>
    </row>
    <row r="12" spans="1:20" ht="12.75">
      <c r="A12" s="14" t="s">
        <v>22</v>
      </c>
      <c r="B12" s="3" t="s">
        <v>23</v>
      </c>
      <c r="C12" s="4">
        <v>618</v>
      </c>
      <c r="D12" s="4">
        <v>16459</v>
      </c>
      <c r="E12" s="4">
        <v>4283</v>
      </c>
      <c r="F12" s="11">
        <f t="shared" si="0"/>
        <v>26.022237073941305</v>
      </c>
      <c r="G12" s="11">
        <f t="shared" si="1"/>
        <v>73.97776292605869</v>
      </c>
      <c r="Q12" s="10"/>
      <c r="R12" s="10"/>
      <c r="S12" s="10"/>
      <c r="T12" s="10"/>
    </row>
    <row r="13" spans="1:20" ht="12.75">
      <c r="A13" s="14" t="s">
        <v>24</v>
      </c>
      <c r="B13" s="3" t="s">
        <v>25</v>
      </c>
      <c r="C13" s="4">
        <v>632</v>
      </c>
      <c r="D13" s="4">
        <v>16661</v>
      </c>
      <c r="E13" s="4">
        <v>3809</v>
      </c>
      <c r="F13" s="11">
        <f t="shared" si="0"/>
        <v>22.86177300282096</v>
      </c>
      <c r="G13" s="11">
        <f t="shared" si="1"/>
        <v>77.13822699717903</v>
      </c>
      <c r="Q13" s="10"/>
      <c r="R13" s="10"/>
      <c r="S13" s="10"/>
      <c r="T13" s="10"/>
    </row>
    <row r="14" spans="1:20" ht="12.75">
      <c r="A14" s="14" t="s">
        <v>26</v>
      </c>
      <c r="B14" s="3" t="s">
        <v>27</v>
      </c>
      <c r="C14" s="4">
        <v>315</v>
      </c>
      <c r="D14" s="4">
        <v>7772</v>
      </c>
      <c r="E14" s="4">
        <v>2044</v>
      </c>
      <c r="F14" s="11">
        <f t="shared" si="0"/>
        <v>26.299536798764795</v>
      </c>
      <c r="G14" s="11">
        <f t="shared" si="1"/>
        <v>73.70046320123521</v>
      </c>
      <c r="Q14" s="10"/>
      <c r="R14" s="10"/>
      <c r="S14" s="10"/>
      <c r="T14" s="10"/>
    </row>
    <row r="15" spans="1:20" ht="12.75">
      <c r="A15" s="14" t="s">
        <v>28</v>
      </c>
      <c r="B15" s="3" t="s">
        <v>29</v>
      </c>
      <c r="C15" s="4">
        <v>169</v>
      </c>
      <c r="D15" s="4">
        <v>4075</v>
      </c>
      <c r="E15" s="4">
        <v>1134</v>
      </c>
      <c r="F15" s="11">
        <f t="shared" si="0"/>
        <v>27.82822085889571</v>
      </c>
      <c r="G15" s="11">
        <f t="shared" si="1"/>
        <v>72.1717791411043</v>
      </c>
      <c r="Q15" s="10"/>
      <c r="R15" s="10"/>
      <c r="S15" s="10"/>
      <c r="T15" s="10"/>
    </row>
    <row r="16" spans="1:20" ht="12.75">
      <c r="A16" s="14" t="s">
        <v>30</v>
      </c>
      <c r="B16" s="3" t="s">
        <v>31</v>
      </c>
      <c r="C16" s="4">
        <v>158</v>
      </c>
      <c r="D16" s="4">
        <v>3776</v>
      </c>
      <c r="E16" s="4">
        <v>960</v>
      </c>
      <c r="F16" s="11">
        <f t="shared" si="0"/>
        <v>25.423728813559322</v>
      </c>
      <c r="G16" s="11">
        <f t="shared" si="1"/>
        <v>74.57627118644068</v>
      </c>
      <c r="Q16" s="10"/>
      <c r="R16" s="10"/>
      <c r="S16" s="10"/>
      <c r="T16" s="10"/>
    </row>
    <row r="17" spans="1:20" ht="12.75">
      <c r="A17" s="14" t="s">
        <v>32</v>
      </c>
      <c r="B17" s="3" t="s">
        <v>33</v>
      </c>
      <c r="C17" s="4">
        <v>68</v>
      </c>
      <c r="D17" s="4">
        <v>1570</v>
      </c>
      <c r="E17" s="4">
        <v>351</v>
      </c>
      <c r="F17" s="11">
        <f t="shared" si="0"/>
        <v>22.356687898089174</v>
      </c>
      <c r="G17" s="11">
        <f t="shared" si="1"/>
        <v>77.64331210191082</v>
      </c>
      <c r="Q17" s="10"/>
      <c r="R17" s="10"/>
      <c r="S17" s="10"/>
      <c r="T17" s="10"/>
    </row>
    <row r="18" spans="1:20" ht="12.75">
      <c r="A18" s="14" t="s">
        <v>34</v>
      </c>
      <c r="B18" s="3" t="s">
        <v>35</v>
      </c>
      <c r="C18" s="4">
        <v>80</v>
      </c>
      <c r="D18" s="4">
        <v>1806</v>
      </c>
      <c r="E18" s="4">
        <v>496</v>
      </c>
      <c r="F18" s="11">
        <f t="shared" si="0"/>
        <v>27.464008859357698</v>
      </c>
      <c r="G18" s="11">
        <f t="shared" si="1"/>
        <v>72.5359911406423</v>
      </c>
      <c r="Q18" s="10"/>
      <c r="R18" s="10"/>
      <c r="S18" s="10"/>
      <c r="T18" s="10"/>
    </row>
    <row r="19" spans="1:20" ht="12.75">
      <c r="A19" s="14" t="s">
        <v>36</v>
      </c>
      <c r="B19" s="3" t="s">
        <v>37</v>
      </c>
      <c r="C19" s="4">
        <v>127</v>
      </c>
      <c r="D19" s="4">
        <v>2969</v>
      </c>
      <c r="E19" s="4">
        <v>669</v>
      </c>
      <c r="F19" s="11">
        <f t="shared" si="0"/>
        <v>22.532839339845065</v>
      </c>
      <c r="G19" s="11">
        <f t="shared" si="1"/>
        <v>77.46716066015493</v>
      </c>
      <c r="Q19" s="10"/>
      <c r="R19" s="10"/>
      <c r="S19" s="10"/>
      <c r="T19" s="10"/>
    </row>
    <row r="20" spans="1:20" ht="12.75">
      <c r="A20" s="14" t="s">
        <v>38</v>
      </c>
      <c r="B20" s="3" t="s">
        <v>39</v>
      </c>
      <c r="C20" s="4">
        <v>89</v>
      </c>
      <c r="D20" s="4">
        <v>2085</v>
      </c>
      <c r="E20" s="4">
        <v>467</v>
      </c>
      <c r="F20" s="11">
        <f t="shared" si="0"/>
        <v>22.39808153477218</v>
      </c>
      <c r="G20" s="11">
        <f t="shared" si="1"/>
        <v>77.60191846522781</v>
      </c>
      <c r="Q20" s="10"/>
      <c r="R20" s="10"/>
      <c r="S20" s="10"/>
      <c r="T20" s="10"/>
    </row>
    <row r="21" spans="1:20" ht="12.75">
      <c r="A21" s="14" t="s">
        <v>40</v>
      </c>
      <c r="B21" s="3" t="s">
        <v>41</v>
      </c>
      <c r="C21" s="4">
        <v>83</v>
      </c>
      <c r="D21" s="4">
        <v>1960</v>
      </c>
      <c r="E21" s="4">
        <v>727</v>
      </c>
      <c r="F21" s="11">
        <f t="shared" si="0"/>
        <v>37.09183673469388</v>
      </c>
      <c r="G21" s="11">
        <f t="shared" si="1"/>
        <v>62.90816326530612</v>
      </c>
      <c r="Q21" s="10"/>
      <c r="R21" s="10"/>
      <c r="S21" s="10"/>
      <c r="T21" s="10"/>
    </row>
    <row r="22" spans="1:20" ht="12.75">
      <c r="A22" s="14" t="s">
        <v>42</v>
      </c>
      <c r="B22" s="3" t="s">
        <v>43</v>
      </c>
      <c r="C22" s="4">
        <v>66</v>
      </c>
      <c r="D22" s="4">
        <v>1501</v>
      </c>
      <c r="E22" s="4">
        <v>341</v>
      </c>
      <c r="F22" s="11">
        <f t="shared" si="0"/>
        <v>22.718187874750168</v>
      </c>
      <c r="G22" s="11">
        <f t="shared" si="1"/>
        <v>77.28181212524983</v>
      </c>
      <c r="Q22" s="10"/>
      <c r="R22" s="10"/>
      <c r="S22" s="10"/>
      <c r="T22" s="10"/>
    </row>
    <row r="23" spans="1:20" ht="12.75">
      <c r="A23" s="14" t="s">
        <v>44</v>
      </c>
      <c r="B23" s="3" t="s">
        <v>45</v>
      </c>
      <c r="C23" s="4">
        <v>134</v>
      </c>
      <c r="D23" s="4">
        <v>3225</v>
      </c>
      <c r="E23" s="4">
        <v>735</v>
      </c>
      <c r="F23" s="11">
        <f t="shared" si="0"/>
        <v>22.790697674418606</v>
      </c>
      <c r="G23" s="11">
        <f t="shared" si="1"/>
        <v>77.20930232558139</v>
      </c>
      <c r="Q23" s="10"/>
      <c r="R23" s="10"/>
      <c r="S23" s="10"/>
      <c r="T23" s="10"/>
    </row>
    <row r="24" spans="1:20" ht="12.75">
      <c r="A24" s="14" t="s">
        <v>46</v>
      </c>
      <c r="B24" s="3" t="s">
        <v>47</v>
      </c>
      <c r="C24" s="4">
        <v>454</v>
      </c>
      <c r="D24" s="4">
        <v>10641</v>
      </c>
      <c r="E24" s="4">
        <v>2219</v>
      </c>
      <c r="F24" s="11">
        <f t="shared" si="0"/>
        <v>20.853303260971714</v>
      </c>
      <c r="G24" s="11">
        <f t="shared" si="1"/>
        <v>79.14669673902829</v>
      </c>
      <c r="Q24" s="10"/>
      <c r="R24" s="10"/>
      <c r="S24" s="10"/>
      <c r="T24" s="10"/>
    </row>
    <row r="25" spans="1:20" ht="12.75">
      <c r="A25" s="14" t="s">
        <v>48</v>
      </c>
      <c r="B25" s="3" t="s">
        <v>49</v>
      </c>
      <c r="C25" s="4">
        <v>579</v>
      </c>
      <c r="D25" s="4">
        <v>14514</v>
      </c>
      <c r="E25" s="4">
        <v>3542</v>
      </c>
      <c r="F25" s="11">
        <f t="shared" si="0"/>
        <v>24.404023701253962</v>
      </c>
      <c r="G25" s="11">
        <f t="shared" si="1"/>
        <v>75.59597629874604</v>
      </c>
      <c r="Q25" s="10"/>
      <c r="R25" s="10"/>
      <c r="S25" s="10"/>
      <c r="T25" s="10"/>
    </row>
    <row r="26" spans="1:20" ht="12.75">
      <c r="A26" s="14" t="s">
        <v>50</v>
      </c>
      <c r="B26" s="3" t="s">
        <v>51</v>
      </c>
      <c r="C26" s="4">
        <v>112</v>
      </c>
      <c r="D26" s="4">
        <v>2640</v>
      </c>
      <c r="E26" s="4">
        <v>435</v>
      </c>
      <c r="F26" s="11">
        <f t="shared" si="0"/>
        <v>16.477272727272727</v>
      </c>
      <c r="G26" s="11">
        <f t="shared" si="1"/>
        <v>83.52272727272728</v>
      </c>
      <c r="Q26" s="10"/>
      <c r="R26" s="10"/>
      <c r="S26" s="10"/>
      <c r="T26" s="10"/>
    </row>
    <row r="27" spans="1:20" ht="12.75">
      <c r="A27" s="14" t="s">
        <v>52</v>
      </c>
      <c r="B27" s="3" t="s">
        <v>53</v>
      </c>
      <c r="C27" s="4">
        <v>191</v>
      </c>
      <c r="D27" s="4">
        <v>4477</v>
      </c>
      <c r="E27" s="4">
        <v>1044</v>
      </c>
      <c r="F27" s="11">
        <f t="shared" si="0"/>
        <v>23.31918695555059</v>
      </c>
      <c r="G27" s="11">
        <f t="shared" si="1"/>
        <v>76.68081304444941</v>
      </c>
      <c r="Q27" s="10"/>
      <c r="R27" s="10"/>
      <c r="S27" s="10"/>
      <c r="T27" s="10"/>
    </row>
    <row r="28" spans="1:20" ht="12.75">
      <c r="A28" s="14" t="s">
        <v>54</v>
      </c>
      <c r="B28" s="3" t="s">
        <v>55</v>
      </c>
      <c r="C28" s="4">
        <v>282</v>
      </c>
      <c r="D28" s="4">
        <v>7595</v>
      </c>
      <c r="E28" s="4">
        <v>1770</v>
      </c>
      <c r="F28" s="11">
        <f t="shared" si="0"/>
        <v>23.304805793285055</v>
      </c>
      <c r="G28" s="11">
        <f t="shared" si="1"/>
        <v>76.69519420671494</v>
      </c>
      <c r="Q28" s="10"/>
      <c r="R28" s="10"/>
      <c r="S28" s="10"/>
      <c r="T28" s="10"/>
    </row>
    <row r="29" spans="1:7" ht="12.75">
      <c r="A29" s="14"/>
      <c r="B29" s="6" t="s">
        <v>56</v>
      </c>
      <c r="C29" s="7">
        <f>SUM(C5:C27)</f>
        <v>8135</v>
      </c>
      <c r="D29" s="7">
        <f>SUM(D5:D28)</f>
        <v>214783</v>
      </c>
      <c r="E29" s="7">
        <f>SUM(E5:E28)</f>
        <v>52184</v>
      </c>
      <c r="F29" s="12">
        <f t="shared" si="0"/>
        <v>24.29615006774279</v>
      </c>
      <c r="G29" s="12">
        <f t="shared" si="1"/>
        <v>75.70384993225721</v>
      </c>
    </row>
  </sheetData>
  <sheetProtection selectLockedCells="1" selectUnlockedCells="1"/>
  <mergeCells count="7">
    <mergeCell ref="A1:G1"/>
    <mergeCell ref="A3:B3"/>
    <mergeCell ref="C3:C4"/>
    <mergeCell ref="D3:D4"/>
    <mergeCell ref="E3:E4"/>
    <mergeCell ref="F3:F4"/>
    <mergeCell ref="G3:G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zoomScale="90" zoomScaleNormal="90" zoomScalePageLayoutView="0" workbookViewId="0" topLeftCell="A1">
      <selection activeCell="A1" sqref="A1:G1"/>
    </sheetView>
  </sheetViews>
  <sheetFormatPr defaultColWidth="9.00390625" defaultRowHeight="12.75"/>
  <cols>
    <col min="1" max="1" width="8.00390625" style="15" customWidth="1"/>
    <col min="2" max="2" width="48.28125" style="1" customWidth="1"/>
    <col min="3" max="3" width="16.57421875" style="8" customWidth="1"/>
    <col min="4" max="4" width="19.28125" style="8" customWidth="1"/>
    <col min="5" max="5" width="14.8515625" style="8" customWidth="1"/>
    <col min="6" max="6" width="16.57421875" style="13" customWidth="1"/>
    <col min="7" max="7" width="17.7109375" style="13" customWidth="1"/>
    <col min="8" max="16384" width="9.00390625" style="1" customWidth="1"/>
  </cols>
  <sheetData>
    <row r="1" spans="1:7" ht="12.75" customHeight="1">
      <c r="A1" s="16" t="s">
        <v>65</v>
      </c>
      <c r="B1" s="16"/>
      <c r="C1" s="16"/>
      <c r="D1" s="16"/>
      <c r="E1" s="16"/>
      <c r="F1" s="16"/>
      <c r="G1" s="16"/>
    </row>
    <row r="3" spans="1:7" ht="12.75" customHeight="1">
      <c r="A3" s="17" t="s">
        <v>0</v>
      </c>
      <c r="B3" s="17"/>
      <c r="C3" s="18" t="s">
        <v>1</v>
      </c>
      <c r="D3" s="18" t="s">
        <v>2</v>
      </c>
      <c r="E3" s="18" t="s">
        <v>3</v>
      </c>
      <c r="F3" s="19" t="s">
        <v>4</v>
      </c>
      <c r="G3" s="19" t="s">
        <v>5</v>
      </c>
    </row>
    <row r="4" spans="1:7" ht="12.75">
      <c r="A4" s="2" t="s">
        <v>6</v>
      </c>
      <c r="B4" s="2" t="s">
        <v>7</v>
      </c>
      <c r="C4" s="18"/>
      <c r="D4" s="18"/>
      <c r="E4" s="18"/>
      <c r="F4" s="19"/>
      <c r="G4" s="19"/>
    </row>
    <row r="5" spans="1:7" ht="12.75">
      <c r="A5" s="14" t="s">
        <v>8</v>
      </c>
      <c r="B5" s="3" t="s">
        <v>9</v>
      </c>
      <c r="C5" s="4">
        <v>186</v>
      </c>
      <c r="D5" s="4">
        <v>3622</v>
      </c>
      <c r="E5" s="4">
        <v>1053</v>
      </c>
      <c r="F5" s="11">
        <f aca="true" t="shared" si="0" ref="F5:F29">E5/D5*100</f>
        <v>29.072335726118165</v>
      </c>
      <c r="G5" s="11">
        <f aca="true" t="shared" si="1" ref="G5:G29">100-F5</f>
        <v>70.92766427388183</v>
      </c>
    </row>
    <row r="6" spans="1:7" ht="12.75">
      <c r="A6" s="14" t="s">
        <v>10</v>
      </c>
      <c r="B6" s="5" t="s">
        <v>11</v>
      </c>
      <c r="C6" s="4">
        <v>191</v>
      </c>
      <c r="D6" s="4">
        <v>3839</v>
      </c>
      <c r="E6" s="4">
        <v>854</v>
      </c>
      <c r="F6" s="11">
        <f t="shared" si="0"/>
        <v>22.245376400104195</v>
      </c>
      <c r="G6" s="11">
        <f t="shared" si="1"/>
        <v>77.75462359989581</v>
      </c>
    </row>
    <row r="7" spans="1:7" ht="12.75">
      <c r="A7" s="14" t="s">
        <v>12</v>
      </c>
      <c r="B7" s="3" t="s">
        <v>13</v>
      </c>
      <c r="C7" s="4">
        <v>2358</v>
      </c>
      <c r="D7" s="4">
        <v>54118</v>
      </c>
      <c r="E7" s="4">
        <v>13161</v>
      </c>
      <c r="F7" s="11">
        <f t="shared" si="0"/>
        <v>24.31908052773569</v>
      </c>
      <c r="G7" s="11">
        <f t="shared" si="1"/>
        <v>75.6809194722643</v>
      </c>
    </row>
    <row r="8" spans="1:7" ht="12.75">
      <c r="A8" s="14" t="s">
        <v>14</v>
      </c>
      <c r="B8" s="3" t="s">
        <v>15</v>
      </c>
      <c r="C8" s="4">
        <v>53</v>
      </c>
      <c r="D8" s="4">
        <v>1242</v>
      </c>
      <c r="E8" s="4">
        <v>328</v>
      </c>
      <c r="F8" s="11">
        <f t="shared" si="0"/>
        <v>26.40901771336554</v>
      </c>
      <c r="G8" s="11">
        <f t="shared" si="1"/>
        <v>73.59098228663446</v>
      </c>
    </row>
    <row r="9" spans="1:7" ht="12.75">
      <c r="A9" s="14" t="s">
        <v>16</v>
      </c>
      <c r="B9" s="3" t="s">
        <v>17</v>
      </c>
      <c r="C9" s="4">
        <v>409</v>
      </c>
      <c r="D9" s="4">
        <v>9488</v>
      </c>
      <c r="E9" s="4">
        <v>2606</v>
      </c>
      <c r="F9" s="11">
        <f t="shared" si="0"/>
        <v>27.46627318718381</v>
      </c>
      <c r="G9" s="11">
        <f t="shared" si="1"/>
        <v>72.53372681281618</v>
      </c>
    </row>
    <row r="10" spans="1:7" ht="12.75">
      <c r="A10" s="14" t="s">
        <v>18</v>
      </c>
      <c r="B10" s="3" t="s">
        <v>19</v>
      </c>
      <c r="C10" s="4">
        <v>567</v>
      </c>
      <c r="D10" s="4">
        <v>13207</v>
      </c>
      <c r="E10" s="4">
        <v>3472</v>
      </c>
      <c r="F10" s="11">
        <f t="shared" si="0"/>
        <v>26.289089119406377</v>
      </c>
      <c r="G10" s="11">
        <f t="shared" si="1"/>
        <v>73.71091088059362</v>
      </c>
    </row>
    <row r="11" spans="1:7" ht="12.75">
      <c r="A11" s="14" t="s">
        <v>20</v>
      </c>
      <c r="B11" s="3" t="s">
        <v>21</v>
      </c>
      <c r="C11" s="4">
        <v>502</v>
      </c>
      <c r="D11" s="4">
        <v>11913</v>
      </c>
      <c r="E11" s="4">
        <v>2936</v>
      </c>
      <c r="F11" s="11">
        <f t="shared" si="0"/>
        <v>24.645345420968688</v>
      </c>
      <c r="G11" s="11">
        <f t="shared" si="1"/>
        <v>75.35465457903132</v>
      </c>
    </row>
    <row r="12" spans="1:7" ht="12.75">
      <c r="A12" s="14" t="s">
        <v>22</v>
      </c>
      <c r="B12" s="3" t="s">
        <v>23</v>
      </c>
      <c r="C12" s="4">
        <v>619</v>
      </c>
      <c r="D12" s="4">
        <v>14551</v>
      </c>
      <c r="E12" s="4">
        <v>3453</v>
      </c>
      <c r="F12" s="11">
        <f t="shared" si="0"/>
        <v>23.730327812521477</v>
      </c>
      <c r="G12" s="11">
        <f t="shared" si="1"/>
        <v>76.26967218747852</v>
      </c>
    </row>
    <row r="13" spans="1:7" ht="12.75">
      <c r="A13" s="14" t="s">
        <v>24</v>
      </c>
      <c r="B13" s="3" t="s">
        <v>25</v>
      </c>
      <c r="C13" s="4">
        <v>631</v>
      </c>
      <c r="D13" s="4">
        <v>14730</v>
      </c>
      <c r="E13" s="4">
        <v>3392</v>
      </c>
      <c r="F13" s="11">
        <f t="shared" si="0"/>
        <v>23.027834351663273</v>
      </c>
      <c r="G13" s="11">
        <f t="shared" si="1"/>
        <v>76.97216564833673</v>
      </c>
    </row>
    <row r="14" spans="1:7" ht="12.75">
      <c r="A14" s="14" t="s">
        <v>26</v>
      </c>
      <c r="B14" s="3" t="s">
        <v>27</v>
      </c>
      <c r="C14" s="4">
        <v>309</v>
      </c>
      <c r="D14" s="4">
        <v>6567</v>
      </c>
      <c r="E14" s="4">
        <v>1824</v>
      </c>
      <c r="F14" s="11">
        <f t="shared" si="0"/>
        <v>27.775239835541342</v>
      </c>
      <c r="G14" s="11">
        <f t="shared" si="1"/>
        <v>72.22476016445866</v>
      </c>
    </row>
    <row r="15" spans="1:7" ht="12.75">
      <c r="A15" s="14" t="s">
        <v>28</v>
      </c>
      <c r="B15" s="3" t="s">
        <v>29</v>
      </c>
      <c r="C15" s="4">
        <v>168</v>
      </c>
      <c r="D15" s="4">
        <v>3419</v>
      </c>
      <c r="E15" s="4">
        <v>848</v>
      </c>
      <c r="F15" s="11">
        <f t="shared" si="0"/>
        <v>24.80257385200351</v>
      </c>
      <c r="G15" s="11">
        <f t="shared" si="1"/>
        <v>75.1974261479965</v>
      </c>
    </row>
    <row r="16" spans="1:7" ht="12.75">
      <c r="A16" s="14" t="s">
        <v>30</v>
      </c>
      <c r="B16" s="3" t="s">
        <v>31</v>
      </c>
      <c r="C16" s="4">
        <v>154</v>
      </c>
      <c r="D16" s="4">
        <v>3108</v>
      </c>
      <c r="E16" s="4">
        <v>988</v>
      </c>
      <c r="F16" s="11">
        <f t="shared" si="0"/>
        <v>31.78893178893179</v>
      </c>
      <c r="G16" s="11">
        <f t="shared" si="1"/>
        <v>68.21106821106821</v>
      </c>
    </row>
    <row r="17" spans="1:7" ht="12.75">
      <c r="A17" s="14" t="s">
        <v>32</v>
      </c>
      <c r="B17" s="3" t="s">
        <v>33</v>
      </c>
      <c r="C17" s="4">
        <v>73</v>
      </c>
      <c r="D17" s="4">
        <v>1380</v>
      </c>
      <c r="E17" s="4">
        <v>364</v>
      </c>
      <c r="F17" s="11">
        <f t="shared" si="0"/>
        <v>26.3768115942029</v>
      </c>
      <c r="G17" s="11">
        <f t="shared" si="1"/>
        <v>73.6231884057971</v>
      </c>
    </row>
    <row r="18" spans="1:7" ht="12.75">
      <c r="A18" s="14" t="s">
        <v>34</v>
      </c>
      <c r="B18" s="3" t="s">
        <v>35</v>
      </c>
      <c r="C18" s="4">
        <v>76</v>
      </c>
      <c r="D18" s="4">
        <v>1449</v>
      </c>
      <c r="E18" s="4">
        <v>429</v>
      </c>
      <c r="F18" s="11">
        <f t="shared" si="0"/>
        <v>29.606625258799173</v>
      </c>
      <c r="G18" s="11">
        <f t="shared" si="1"/>
        <v>70.39337474120083</v>
      </c>
    </row>
    <row r="19" spans="1:7" ht="12.75">
      <c r="A19" s="14" t="s">
        <v>36</v>
      </c>
      <c r="B19" s="3" t="s">
        <v>37</v>
      </c>
      <c r="C19" s="4">
        <v>123</v>
      </c>
      <c r="D19" s="4">
        <v>2390</v>
      </c>
      <c r="E19" s="4">
        <v>699</v>
      </c>
      <c r="F19" s="11">
        <f t="shared" si="0"/>
        <v>29.24686192468619</v>
      </c>
      <c r="G19" s="11">
        <f t="shared" si="1"/>
        <v>70.75313807531381</v>
      </c>
    </row>
    <row r="20" spans="1:7" ht="12.75">
      <c r="A20" s="14" t="s">
        <v>38</v>
      </c>
      <c r="B20" s="3" t="s">
        <v>39</v>
      </c>
      <c r="C20" s="4">
        <v>91</v>
      </c>
      <c r="D20" s="4">
        <v>1791</v>
      </c>
      <c r="E20" s="4">
        <v>418</v>
      </c>
      <c r="F20" s="11">
        <f t="shared" si="0"/>
        <v>23.33891680625349</v>
      </c>
      <c r="G20" s="11">
        <f t="shared" si="1"/>
        <v>76.6610831937465</v>
      </c>
    </row>
    <row r="21" spans="1:7" ht="12.75">
      <c r="A21" s="14" t="s">
        <v>40</v>
      </c>
      <c r="B21" s="3" t="s">
        <v>41</v>
      </c>
      <c r="C21" s="4">
        <v>82</v>
      </c>
      <c r="D21" s="4">
        <v>1612</v>
      </c>
      <c r="E21" s="4">
        <v>584</v>
      </c>
      <c r="F21" s="11">
        <f t="shared" si="0"/>
        <v>36.22828784119106</v>
      </c>
      <c r="G21" s="11">
        <f t="shared" si="1"/>
        <v>63.77171215880894</v>
      </c>
    </row>
    <row r="22" spans="1:7" ht="12.75">
      <c r="A22" s="14" t="s">
        <v>42</v>
      </c>
      <c r="B22" s="3" t="s">
        <v>43</v>
      </c>
      <c r="C22" s="4">
        <v>67</v>
      </c>
      <c r="D22" s="4">
        <v>1276</v>
      </c>
      <c r="E22" s="4">
        <v>396</v>
      </c>
      <c r="F22" s="11">
        <f t="shared" si="0"/>
        <v>31.03448275862069</v>
      </c>
      <c r="G22" s="11">
        <f t="shared" si="1"/>
        <v>68.9655172413793</v>
      </c>
    </row>
    <row r="23" spans="1:7" ht="12.75">
      <c r="A23" s="14" t="s">
        <v>44</v>
      </c>
      <c r="B23" s="3" t="s">
        <v>45</v>
      </c>
      <c r="C23" s="4">
        <v>134</v>
      </c>
      <c r="D23" s="4">
        <v>2717</v>
      </c>
      <c r="E23" s="4">
        <v>816</v>
      </c>
      <c r="F23" s="11">
        <f t="shared" si="0"/>
        <v>30.033124769966875</v>
      </c>
      <c r="G23" s="11">
        <f t="shared" si="1"/>
        <v>69.96687523003312</v>
      </c>
    </row>
    <row r="24" spans="1:7" ht="12.75">
      <c r="A24" s="14" t="s">
        <v>46</v>
      </c>
      <c r="B24" s="3" t="s">
        <v>47</v>
      </c>
      <c r="C24" s="4">
        <v>455</v>
      </c>
      <c r="D24" s="4">
        <v>8881</v>
      </c>
      <c r="E24" s="4">
        <v>1926</v>
      </c>
      <c r="F24" s="11">
        <f t="shared" si="0"/>
        <v>21.686746987951807</v>
      </c>
      <c r="G24" s="11">
        <f t="shared" si="1"/>
        <v>78.3132530120482</v>
      </c>
    </row>
    <row r="25" spans="1:7" ht="12.75">
      <c r="A25" s="14" t="s">
        <v>48</v>
      </c>
      <c r="B25" s="3" t="s">
        <v>49</v>
      </c>
      <c r="C25" s="4">
        <v>580</v>
      </c>
      <c r="D25" s="4">
        <v>12551</v>
      </c>
      <c r="E25" s="4">
        <v>3298</v>
      </c>
      <c r="F25" s="11">
        <f t="shared" si="0"/>
        <v>26.27679069396861</v>
      </c>
      <c r="G25" s="11">
        <f t="shared" si="1"/>
        <v>73.72320930603139</v>
      </c>
    </row>
    <row r="26" spans="1:7" ht="12.75">
      <c r="A26" s="14" t="s">
        <v>50</v>
      </c>
      <c r="B26" s="3" t="s">
        <v>51</v>
      </c>
      <c r="C26" s="4">
        <v>110</v>
      </c>
      <c r="D26" s="4">
        <v>2170</v>
      </c>
      <c r="E26" s="4">
        <v>514</v>
      </c>
      <c r="F26" s="11">
        <f t="shared" si="0"/>
        <v>23.68663594470046</v>
      </c>
      <c r="G26" s="11">
        <f t="shared" si="1"/>
        <v>76.31336405529954</v>
      </c>
    </row>
    <row r="27" spans="1:7" ht="12.75">
      <c r="A27" s="14" t="s">
        <v>52</v>
      </c>
      <c r="B27" s="3" t="s">
        <v>53</v>
      </c>
      <c r="C27" s="4">
        <v>191</v>
      </c>
      <c r="D27" s="4">
        <v>3732</v>
      </c>
      <c r="E27" s="4">
        <v>1032</v>
      </c>
      <c r="F27" s="11">
        <f t="shared" si="0"/>
        <v>27.652733118971064</v>
      </c>
      <c r="G27" s="11">
        <f t="shared" si="1"/>
        <v>72.34726688102893</v>
      </c>
    </row>
    <row r="28" spans="1:7" ht="12.75">
      <c r="A28" s="14" t="s">
        <v>54</v>
      </c>
      <c r="B28" s="3" t="s">
        <v>55</v>
      </c>
      <c r="C28" s="4">
        <v>283</v>
      </c>
      <c r="D28" s="4">
        <v>6769</v>
      </c>
      <c r="E28" s="4">
        <v>1341</v>
      </c>
      <c r="F28" s="11">
        <f t="shared" si="0"/>
        <v>19.810902644408333</v>
      </c>
      <c r="G28" s="11">
        <f t="shared" si="1"/>
        <v>80.18909735559167</v>
      </c>
    </row>
    <row r="29" spans="1:7" ht="12.75">
      <c r="A29" s="14"/>
      <c r="B29" s="6" t="s">
        <v>56</v>
      </c>
      <c r="C29" s="7">
        <f>SUM(C5:C28)</f>
        <v>8412</v>
      </c>
      <c r="D29" s="7">
        <f>SUM(D5:D28)</f>
        <v>186522</v>
      </c>
      <c r="E29" s="7">
        <f>SUM(E5:E28)</f>
        <v>46732</v>
      </c>
      <c r="F29" s="12">
        <f t="shared" si="0"/>
        <v>25.05441717330931</v>
      </c>
      <c r="G29" s="12">
        <f t="shared" si="1"/>
        <v>74.9455828266907</v>
      </c>
    </row>
  </sheetData>
  <sheetProtection selectLockedCells="1" selectUnlockedCells="1"/>
  <mergeCells count="7">
    <mergeCell ref="A1:G1"/>
    <mergeCell ref="A3:B3"/>
    <mergeCell ref="C3:C4"/>
    <mergeCell ref="D3:D4"/>
    <mergeCell ref="E3:E4"/>
    <mergeCell ref="F3:F4"/>
    <mergeCell ref="G3:G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="90" zoomScaleNormal="90" zoomScalePageLayoutView="0" workbookViewId="0" topLeftCell="A1">
      <selection activeCell="A1" sqref="A1:G1"/>
    </sheetView>
  </sheetViews>
  <sheetFormatPr defaultColWidth="9.00390625" defaultRowHeight="12.75"/>
  <cols>
    <col min="1" max="1" width="8.00390625" style="15" customWidth="1"/>
    <col min="2" max="2" width="48.28125" style="1" customWidth="1"/>
    <col min="3" max="3" width="16.57421875" style="8" customWidth="1"/>
    <col min="4" max="4" width="19.28125" style="8" customWidth="1"/>
    <col min="5" max="5" width="14.8515625" style="8" customWidth="1"/>
    <col min="6" max="6" width="16.57421875" style="13" customWidth="1"/>
    <col min="7" max="7" width="17.7109375" style="13" customWidth="1"/>
    <col min="8" max="16384" width="9.00390625" style="1" customWidth="1"/>
  </cols>
  <sheetData>
    <row r="1" spans="1:7" ht="12.75" customHeight="1">
      <c r="A1" s="16" t="s">
        <v>64</v>
      </c>
      <c r="B1" s="16"/>
      <c r="C1" s="16"/>
      <c r="D1" s="16"/>
      <c r="E1" s="16"/>
      <c r="F1" s="16"/>
      <c r="G1" s="16"/>
    </row>
    <row r="3" spans="1:7" ht="12.75" customHeight="1">
      <c r="A3" s="17" t="s">
        <v>0</v>
      </c>
      <c r="B3" s="17"/>
      <c r="C3" s="18" t="s">
        <v>1</v>
      </c>
      <c r="D3" s="18" t="s">
        <v>2</v>
      </c>
      <c r="E3" s="18" t="s">
        <v>3</v>
      </c>
      <c r="F3" s="19" t="s">
        <v>4</v>
      </c>
      <c r="G3" s="19" t="s">
        <v>5</v>
      </c>
    </row>
    <row r="4" spans="1:7" ht="12.75">
      <c r="A4" s="2" t="s">
        <v>6</v>
      </c>
      <c r="B4" s="2" t="s">
        <v>7</v>
      </c>
      <c r="C4" s="18"/>
      <c r="D4" s="18"/>
      <c r="E4" s="18"/>
      <c r="F4" s="19"/>
      <c r="G4" s="19"/>
    </row>
    <row r="5" spans="1:7" ht="12.75">
      <c r="A5" s="14" t="s">
        <v>8</v>
      </c>
      <c r="B5" s="3" t="s">
        <v>9</v>
      </c>
      <c r="C5" s="4">
        <v>186</v>
      </c>
      <c r="D5" s="4">
        <v>4141</v>
      </c>
      <c r="E5" s="4">
        <v>943</v>
      </c>
      <c r="F5" s="11">
        <f aca="true" t="shared" si="0" ref="F5:F29">E5/D5*100</f>
        <v>22.772277227722775</v>
      </c>
      <c r="G5" s="11">
        <f aca="true" t="shared" si="1" ref="G5:G29">100-F5</f>
        <v>77.22772277227722</v>
      </c>
    </row>
    <row r="6" spans="1:7" ht="12.75">
      <c r="A6" s="14" t="s">
        <v>10</v>
      </c>
      <c r="B6" s="5" t="s">
        <v>11</v>
      </c>
      <c r="C6" s="4">
        <v>198</v>
      </c>
      <c r="D6" s="4">
        <v>4397</v>
      </c>
      <c r="E6" s="4">
        <v>866</v>
      </c>
      <c r="F6" s="11">
        <f t="shared" si="0"/>
        <v>19.69524675915397</v>
      </c>
      <c r="G6" s="11">
        <f t="shared" si="1"/>
        <v>80.30475324084603</v>
      </c>
    </row>
    <row r="7" spans="1:7" ht="12.75">
      <c r="A7" s="14" t="s">
        <v>12</v>
      </c>
      <c r="B7" s="3" t="s">
        <v>13</v>
      </c>
      <c r="C7" s="4">
        <v>2387</v>
      </c>
      <c r="D7" s="4">
        <v>59927</v>
      </c>
      <c r="E7" s="4">
        <v>13694</v>
      </c>
      <c r="F7" s="11">
        <f t="shared" si="0"/>
        <v>22.85113554825037</v>
      </c>
      <c r="G7" s="11">
        <f t="shared" si="1"/>
        <v>77.14886445174963</v>
      </c>
    </row>
    <row r="8" spans="1:7" ht="12.75">
      <c r="A8" s="14" t="s">
        <v>14</v>
      </c>
      <c r="B8" s="3" t="s">
        <v>15</v>
      </c>
      <c r="C8" s="4">
        <v>54</v>
      </c>
      <c r="D8" s="4">
        <v>1380</v>
      </c>
      <c r="E8" s="4">
        <v>389</v>
      </c>
      <c r="F8" s="11">
        <f t="shared" si="0"/>
        <v>28.188405797101453</v>
      </c>
      <c r="G8" s="11">
        <f t="shared" si="1"/>
        <v>71.81159420289855</v>
      </c>
    </row>
    <row r="9" spans="1:7" ht="12.75">
      <c r="A9" s="14" t="s">
        <v>16</v>
      </c>
      <c r="B9" s="3" t="s">
        <v>17</v>
      </c>
      <c r="C9" s="4">
        <v>411</v>
      </c>
      <c r="D9" s="4">
        <f>10394+26</f>
        <v>10420</v>
      </c>
      <c r="E9" s="4">
        <v>2813</v>
      </c>
      <c r="F9" s="11">
        <f t="shared" si="0"/>
        <v>26.996161228406912</v>
      </c>
      <c r="G9" s="11">
        <f t="shared" si="1"/>
        <v>73.00383877159308</v>
      </c>
    </row>
    <row r="10" spans="1:7" ht="12.75">
      <c r="A10" s="14" t="s">
        <v>18</v>
      </c>
      <c r="B10" s="3" t="s">
        <v>19</v>
      </c>
      <c r="C10" s="4">
        <v>564</v>
      </c>
      <c r="D10" s="4">
        <v>14302</v>
      </c>
      <c r="E10" s="4">
        <v>3494</v>
      </c>
      <c r="F10" s="11">
        <f t="shared" si="0"/>
        <v>24.43014962942246</v>
      </c>
      <c r="G10" s="11">
        <f t="shared" si="1"/>
        <v>75.56985037057754</v>
      </c>
    </row>
    <row r="11" spans="1:7" ht="12.75">
      <c r="A11" s="14" t="s">
        <v>20</v>
      </c>
      <c r="B11" s="3" t="s">
        <v>21</v>
      </c>
      <c r="C11" s="4">
        <v>503</v>
      </c>
      <c r="D11" s="4">
        <v>12466</v>
      </c>
      <c r="E11" s="4">
        <v>2743</v>
      </c>
      <c r="F11" s="11">
        <f t="shared" si="0"/>
        <v>22.003850473287343</v>
      </c>
      <c r="G11" s="11">
        <f t="shared" si="1"/>
        <v>77.99614952671266</v>
      </c>
    </row>
    <row r="12" spans="1:7" ht="12.75">
      <c r="A12" s="14" t="s">
        <v>22</v>
      </c>
      <c r="B12" s="3" t="s">
        <v>23</v>
      </c>
      <c r="C12" s="4">
        <v>620</v>
      </c>
      <c r="D12" s="4">
        <v>15857</v>
      </c>
      <c r="E12" s="4">
        <v>3521</v>
      </c>
      <c r="F12" s="11">
        <f t="shared" si="0"/>
        <v>22.20470454688781</v>
      </c>
      <c r="G12" s="11">
        <f t="shared" si="1"/>
        <v>77.79529545311219</v>
      </c>
    </row>
    <row r="13" spans="1:7" ht="12.75">
      <c r="A13" s="14" t="s">
        <v>24</v>
      </c>
      <c r="B13" s="3" t="s">
        <v>25</v>
      </c>
      <c r="C13" s="4">
        <v>635</v>
      </c>
      <c r="D13" s="4">
        <v>16143</v>
      </c>
      <c r="E13" s="4">
        <v>3513</v>
      </c>
      <c r="F13" s="11">
        <f t="shared" si="0"/>
        <v>21.76175432075822</v>
      </c>
      <c r="G13" s="11">
        <f t="shared" si="1"/>
        <v>78.23824567924177</v>
      </c>
    </row>
    <row r="14" spans="1:7" ht="12.75">
      <c r="A14" s="14" t="s">
        <v>26</v>
      </c>
      <c r="B14" s="3" t="s">
        <v>27</v>
      </c>
      <c r="C14" s="4">
        <v>309</v>
      </c>
      <c r="D14" s="4">
        <v>7329</v>
      </c>
      <c r="E14" s="4">
        <v>1914</v>
      </c>
      <c r="F14" s="11">
        <f t="shared" si="0"/>
        <v>26.11543184609087</v>
      </c>
      <c r="G14" s="11">
        <f t="shared" si="1"/>
        <v>73.88456815390913</v>
      </c>
    </row>
    <row r="15" spans="1:7" ht="12.75">
      <c r="A15" s="14" t="s">
        <v>28</v>
      </c>
      <c r="B15" s="3" t="s">
        <v>29</v>
      </c>
      <c r="C15" s="4">
        <v>167</v>
      </c>
      <c r="D15" s="4">
        <v>3862</v>
      </c>
      <c r="E15" s="4">
        <v>898</v>
      </c>
      <c r="F15" s="11">
        <f t="shared" si="0"/>
        <v>23.252200932159504</v>
      </c>
      <c r="G15" s="11">
        <f t="shared" si="1"/>
        <v>76.7477990678405</v>
      </c>
    </row>
    <row r="16" spans="1:7" ht="12.75">
      <c r="A16" s="14" t="s">
        <v>30</v>
      </c>
      <c r="B16" s="3" t="s">
        <v>31</v>
      </c>
      <c r="C16" s="4">
        <v>155</v>
      </c>
      <c r="D16" s="4">
        <v>3538</v>
      </c>
      <c r="E16" s="4">
        <v>873</v>
      </c>
      <c r="F16" s="11">
        <f t="shared" si="0"/>
        <v>24.67495760316563</v>
      </c>
      <c r="G16" s="11">
        <f t="shared" si="1"/>
        <v>75.32504239683436</v>
      </c>
    </row>
    <row r="17" spans="1:7" ht="12.75">
      <c r="A17" s="14" t="s">
        <v>32</v>
      </c>
      <c r="B17" s="3" t="s">
        <v>33</v>
      </c>
      <c r="C17" s="4">
        <v>73</v>
      </c>
      <c r="D17" s="4">
        <v>1621</v>
      </c>
      <c r="E17" s="4">
        <v>382</v>
      </c>
      <c r="F17" s="11">
        <f t="shared" si="0"/>
        <v>23.565700185070945</v>
      </c>
      <c r="G17" s="11">
        <f t="shared" si="1"/>
        <v>76.43429981492906</v>
      </c>
    </row>
    <row r="18" spans="1:7" ht="12.75">
      <c r="A18" s="14" t="s">
        <v>34</v>
      </c>
      <c r="B18" s="3" t="s">
        <v>35</v>
      </c>
      <c r="C18" s="4">
        <v>80</v>
      </c>
      <c r="D18" s="4">
        <v>1764</v>
      </c>
      <c r="E18" s="4">
        <v>406</v>
      </c>
      <c r="F18" s="11">
        <f t="shared" si="0"/>
        <v>23.015873015873016</v>
      </c>
      <c r="G18" s="11">
        <f t="shared" si="1"/>
        <v>76.98412698412699</v>
      </c>
    </row>
    <row r="19" spans="1:7" ht="12.75">
      <c r="A19" s="14" t="s">
        <v>36</v>
      </c>
      <c r="B19" s="3" t="s">
        <v>37</v>
      </c>
      <c r="C19" s="4">
        <v>124</v>
      </c>
      <c r="D19" s="4">
        <v>2649</v>
      </c>
      <c r="E19" s="4">
        <v>603</v>
      </c>
      <c r="F19" s="11">
        <f t="shared" si="0"/>
        <v>22.76330690826727</v>
      </c>
      <c r="G19" s="11">
        <f t="shared" si="1"/>
        <v>77.23669309173273</v>
      </c>
    </row>
    <row r="20" spans="1:7" ht="12.75">
      <c r="A20" s="14" t="s">
        <v>38</v>
      </c>
      <c r="B20" s="3" t="s">
        <v>39</v>
      </c>
      <c r="C20" s="4">
        <v>93</v>
      </c>
      <c r="D20" s="4">
        <v>2065</v>
      </c>
      <c r="E20" s="4">
        <v>445</v>
      </c>
      <c r="F20" s="11">
        <f t="shared" si="0"/>
        <v>21.54963680387409</v>
      </c>
      <c r="G20" s="11">
        <f t="shared" si="1"/>
        <v>78.4503631961259</v>
      </c>
    </row>
    <row r="21" spans="1:7" ht="12.75">
      <c r="A21" s="14" t="s">
        <v>40</v>
      </c>
      <c r="B21" s="3" t="s">
        <v>41</v>
      </c>
      <c r="C21" s="4">
        <v>84</v>
      </c>
      <c r="D21" s="4">
        <v>1871</v>
      </c>
      <c r="E21" s="4">
        <v>658</v>
      </c>
      <c r="F21" s="11">
        <f t="shared" si="0"/>
        <v>35.16835916622127</v>
      </c>
      <c r="G21" s="11">
        <f t="shared" si="1"/>
        <v>64.83164083377872</v>
      </c>
    </row>
    <row r="22" spans="1:7" ht="12.75">
      <c r="A22" s="14" t="s">
        <v>42</v>
      </c>
      <c r="B22" s="3" t="s">
        <v>43</v>
      </c>
      <c r="C22" s="4">
        <v>68</v>
      </c>
      <c r="D22" s="4">
        <v>1418</v>
      </c>
      <c r="E22" s="4">
        <v>387</v>
      </c>
      <c r="F22" s="11">
        <f t="shared" si="0"/>
        <v>27.291960507757405</v>
      </c>
      <c r="G22" s="11">
        <f t="shared" si="1"/>
        <v>72.70803949224259</v>
      </c>
    </row>
    <row r="23" spans="1:7" ht="12.75">
      <c r="A23" s="14" t="s">
        <v>44</v>
      </c>
      <c r="B23" s="3" t="s">
        <v>45</v>
      </c>
      <c r="C23" s="4">
        <v>133</v>
      </c>
      <c r="D23" s="4">
        <v>3041</v>
      </c>
      <c r="E23" s="4">
        <v>802</v>
      </c>
      <c r="F23" s="11">
        <f t="shared" si="0"/>
        <v>26.37290365011509</v>
      </c>
      <c r="G23" s="11">
        <f t="shared" si="1"/>
        <v>73.62709634988491</v>
      </c>
    </row>
    <row r="24" spans="1:7" ht="12.75">
      <c r="A24" s="14" t="s">
        <v>46</v>
      </c>
      <c r="B24" s="3" t="s">
        <v>47</v>
      </c>
      <c r="C24" s="4">
        <v>455</v>
      </c>
      <c r="D24" s="4">
        <v>10098</v>
      </c>
      <c r="E24" s="4">
        <v>2013</v>
      </c>
      <c r="F24" s="11">
        <f t="shared" si="0"/>
        <v>19.934640522875817</v>
      </c>
      <c r="G24" s="11">
        <f t="shared" si="1"/>
        <v>80.06535947712419</v>
      </c>
    </row>
    <row r="25" spans="1:7" ht="12.75">
      <c r="A25" s="14" t="s">
        <v>48</v>
      </c>
      <c r="B25" s="3" t="s">
        <v>49</v>
      </c>
      <c r="C25" s="4">
        <v>576</v>
      </c>
      <c r="D25" s="4">
        <v>13788</v>
      </c>
      <c r="E25" s="4">
        <v>2958</v>
      </c>
      <c r="F25" s="11">
        <f t="shared" si="0"/>
        <v>21.45343777197563</v>
      </c>
      <c r="G25" s="11">
        <f t="shared" si="1"/>
        <v>78.54656222802437</v>
      </c>
    </row>
    <row r="26" spans="1:7" ht="12.75">
      <c r="A26" s="14" t="s">
        <v>50</v>
      </c>
      <c r="B26" s="3" t="s">
        <v>51</v>
      </c>
      <c r="C26" s="4">
        <v>110</v>
      </c>
      <c r="D26" s="4">
        <v>2464</v>
      </c>
      <c r="E26" s="4">
        <v>458</v>
      </c>
      <c r="F26" s="11">
        <f t="shared" si="0"/>
        <v>18.58766233766234</v>
      </c>
      <c r="G26" s="11">
        <f t="shared" si="1"/>
        <v>81.41233766233766</v>
      </c>
    </row>
    <row r="27" spans="1:7" ht="12.75">
      <c r="A27" s="14" t="s">
        <v>52</v>
      </c>
      <c r="B27" s="3" t="s">
        <v>53</v>
      </c>
      <c r="C27" s="4">
        <v>188</v>
      </c>
      <c r="D27" s="4">
        <v>4186</v>
      </c>
      <c r="E27" s="4">
        <v>1075</v>
      </c>
      <c r="F27" s="11">
        <f t="shared" si="0"/>
        <v>25.680840898232205</v>
      </c>
      <c r="G27" s="11">
        <f t="shared" si="1"/>
        <v>74.3191591017678</v>
      </c>
    </row>
    <row r="28" spans="1:7" ht="12.75">
      <c r="A28" s="14" t="s">
        <v>54</v>
      </c>
      <c r="B28" s="3" t="s">
        <v>55</v>
      </c>
      <c r="C28" s="4">
        <v>282</v>
      </c>
      <c r="D28" s="4">
        <v>7263</v>
      </c>
      <c r="E28" s="4">
        <v>1599</v>
      </c>
      <c r="F28" s="11">
        <f t="shared" si="0"/>
        <v>22.01569599339116</v>
      </c>
      <c r="G28" s="11">
        <f t="shared" si="1"/>
        <v>77.98430400660884</v>
      </c>
    </row>
    <row r="29" spans="1:7" ht="12.75">
      <c r="A29" s="14"/>
      <c r="B29" s="6" t="s">
        <v>56</v>
      </c>
      <c r="C29" s="4">
        <f>SUM(C5:C28)</f>
        <v>8455</v>
      </c>
      <c r="D29" s="4">
        <f>SUM(D5:D28)</f>
        <v>205990</v>
      </c>
      <c r="E29" s="4">
        <f>SUM(E5:E28)</f>
        <v>47447</v>
      </c>
      <c r="F29" s="12">
        <f t="shared" si="0"/>
        <v>23.03364240982572</v>
      </c>
      <c r="G29" s="12">
        <f t="shared" si="1"/>
        <v>76.96635759017428</v>
      </c>
    </row>
  </sheetData>
  <sheetProtection selectLockedCells="1" selectUnlockedCells="1"/>
  <mergeCells count="7">
    <mergeCell ref="A1:G1"/>
    <mergeCell ref="A3:B3"/>
    <mergeCell ref="C3:C4"/>
    <mergeCell ref="D3:D4"/>
    <mergeCell ref="E3:E4"/>
    <mergeCell ref="F3:F4"/>
    <mergeCell ref="G3:G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zoomScale="90" zoomScaleNormal="90" zoomScalePageLayoutView="0" workbookViewId="0" topLeftCell="A1">
      <selection activeCell="A1" sqref="A1:G1"/>
    </sheetView>
  </sheetViews>
  <sheetFormatPr defaultColWidth="9.00390625" defaultRowHeight="12.75"/>
  <cols>
    <col min="1" max="1" width="8.00390625" style="15" customWidth="1"/>
    <col min="2" max="2" width="48.28125" style="1" customWidth="1"/>
    <col min="3" max="3" width="16.57421875" style="8" customWidth="1"/>
    <col min="4" max="4" width="19.28125" style="8" customWidth="1"/>
    <col min="5" max="5" width="14.8515625" style="8" customWidth="1"/>
    <col min="6" max="6" width="16.57421875" style="13" customWidth="1"/>
    <col min="7" max="7" width="17.7109375" style="13" customWidth="1"/>
    <col min="8" max="16384" width="9.00390625" style="1" customWidth="1"/>
  </cols>
  <sheetData>
    <row r="1" spans="1:7" ht="12.75" customHeight="1">
      <c r="A1" s="16" t="s">
        <v>63</v>
      </c>
      <c r="B1" s="16"/>
      <c r="C1" s="16"/>
      <c r="D1" s="16"/>
      <c r="E1" s="16"/>
      <c r="F1" s="16"/>
      <c r="G1" s="16"/>
    </row>
    <row r="3" spans="1:7" ht="12.75" customHeight="1">
      <c r="A3" s="17" t="s">
        <v>0</v>
      </c>
      <c r="B3" s="17"/>
      <c r="C3" s="18" t="s">
        <v>1</v>
      </c>
      <c r="D3" s="18" t="s">
        <v>2</v>
      </c>
      <c r="E3" s="18" t="s">
        <v>3</v>
      </c>
      <c r="F3" s="19" t="s">
        <v>4</v>
      </c>
      <c r="G3" s="19" t="s">
        <v>5</v>
      </c>
    </row>
    <row r="4" spans="1:7" ht="12.75">
      <c r="A4" s="2" t="s">
        <v>6</v>
      </c>
      <c r="B4" s="2" t="s">
        <v>7</v>
      </c>
      <c r="C4" s="18"/>
      <c r="D4" s="18"/>
      <c r="E4" s="18"/>
      <c r="F4" s="19"/>
      <c r="G4" s="19"/>
    </row>
    <row r="5" spans="1:7" ht="12.75">
      <c r="A5" s="14" t="s">
        <v>8</v>
      </c>
      <c r="B5" s="3" t="s">
        <v>9</v>
      </c>
      <c r="C5" s="4">
        <v>188</v>
      </c>
      <c r="D5" s="4">
        <v>4006</v>
      </c>
      <c r="E5" s="4">
        <v>1167</v>
      </c>
      <c r="F5" s="11">
        <f aca="true" t="shared" si="0" ref="F5:F29">E5/D5*100</f>
        <v>29.13130304543185</v>
      </c>
      <c r="G5" s="11">
        <f aca="true" t="shared" si="1" ref="G5:G29">100-F5</f>
        <v>70.86869695456815</v>
      </c>
    </row>
    <row r="6" spans="1:7" ht="12.75">
      <c r="A6" s="14" t="s">
        <v>10</v>
      </c>
      <c r="B6" s="5" t="s">
        <v>11</v>
      </c>
      <c r="C6" s="4">
        <v>203</v>
      </c>
      <c r="D6" s="4">
        <v>4404</v>
      </c>
      <c r="E6" s="4">
        <v>1119</v>
      </c>
      <c r="F6" s="11">
        <f t="shared" si="0"/>
        <v>25.408719346049047</v>
      </c>
      <c r="G6" s="11">
        <f t="shared" si="1"/>
        <v>74.59128065395095</v>
      </c>
    </row>
    <row r="7" spans="1:7" ht="12.75">
      <c r="A7" s="14" t="s">
        <v>12</v>
      </c>
      <c r="B7" s="3" t="s">
        <v>13</v>
      </c>
      <c r="C7" s="4">
        <v>2388</v>
      </c>
      <c r="D7" s="4">
        <v>57760</v>
      </c>
      <c r="E7" s="4">
        <v>15001</v>
      </c>
      <c r="F7" s="11">
        <f t="shared" si="0"/>
        <v>25.971260387811633</v>
      </c>
      <c r="G7" s="11">
        <f t="shared" si="1"/>
        <v>74.02873961218836</v>
      </c>
    </row>
    <row r="8" spans="1:7" ht="12.75">
      <c r="A8" s="14" t="s">
        <v>14</v>
      </c>
      <c r="B8" s="3" t="s">
        <v>15</v>
      </c>
      <c r="C8" s="4">
        <v>53</v>
      </c>
      <c r="D8" s="4">
        <v>1301</v>
      </c>
      <c r="E8" s="4">
        <v>433</v>
      </c>
      <c r="F8" s="11">
        <f t="shared" si="0"/>
        <v>33.28209069946195</v>
      </c>
      <c r="G8" s="11">
        <f t="shared" si="1"/>
        <v>66.71790930053805</v>
      </c>
    </row>
    <row r="9" spans="1:7" ht="12.75">
      <c r="A9" s="14" t="s">
        <v>16</v>
      </c>
      <c r="B9" s="3" t="s">
        <v>17</v>
      </c>
      <c r="C9" s="4">
        <v>417</v>
      </c>
      <c r="D9" s="4">
        <v>10111</v>
      </c>
      <c r="E9" s="4">
        <v>3109</v>
      </c>
      <c r="F9" s="11">
        <f t="shared" si="0"/>
        <v>30.748689546038964</v>
      </c>
      <c r="G9" s="11">
        <f t="shared" si="1"/>
        <v>69.25131045396104</v>
      </c>
    </row>
    <row r="10" spans="1:7" ht="12.75">
      <c r="A10" s="14" t="s">
        <v>18</v>
      </c>
      <c r="B10" s="3" t="s">
        <v>19</v>
      </c>
      <c r="C10" s="4">
        <v>567</v>
      </c>
      <c r="D10" s="4">
        <v>13267</v>
      </c>
      <c r="E10" s="4">
        <v>3712</v>
      </c>
      <c r="F10" s="11">
        <f t="shared" si="0"/>
        <v>27.97919650260044</v>
      </c>
      <c r="G10" s="11">
        <f t="shared" si="1"/>
        <v>72.02080349739956</v>
      </c>
    </row>
    <row r="11" spans="1:7" ht="12.75">
      <c r="A11" s="14" t="s">
        <v>20</v>
      </c>
      <c r="B11" s="3" t="s">
        <v>21</v>
      </c>
      <c r="C11" s="4">
        <v>510</v>
      </c>
      <c r="D11" s="4">
        <v>12643</v>
      </c>
      <c r="E11" s="4">
        <v>2946</v>
      </c>
      <c r="F11" s="11">
        <f t="shared" si="0"/>
        <v>23.301431622241555</v>
      </c>
      <c r="G11" s="11">
        <f t="shared" si="1"/>
        <v>76.69856837775845</v>
      </c>
    </row>
    <row r="12" spans="1:7" ht="12.75">
      <c r="A12" s="14" t="s">
        <v>22</v>
      </c>
      <c r="B12" s="3" t="s">
        <v>23</v>
      </c>
      <c r="C12" s="4">
        <v>619</v>
      </c>
      <c r="D12" s="4">
        <v>15242</v>
      </c>
      <c r="E12" s="4">
        <v>3924</v>
      </c>
      <c r="F12" s="11">
        <f t="shared" si="0"/>
        <v>25.744652932686</v>
      </c>
      <c r="G12" s="11">
        <f t="shared" si="1"/>
        <v>74.255347067314</v>
      </c>
    </row>
    <row r="13" spans="1:7" ht="12.75">
      <c r="A13" s="14" t="s">
        <v>24</v>
      </c>
      <c r="B13" s="3" t="s">
        <v>25</v>
      </c>
      <c r="C13" s="4">
        <v>637</v>
      </c>
      <c r="D13" s="4">
        <v>15550</v>
      </c>
      <c r="E13" s="4">
        <v>3727</v>
      </c>
      <c r="F13" s="11">
        <f t="shared" si="0"/>
        <v>23.967845659163984</v>
      </c>
      <c r="G13" s="11">
        <f t="shared" si="1"/>
        <v>76.03215434083602</v>
      </c>
    </row>
    <row r="14" spans="1:7" ht="12.75">
      <c r="A14" s="14" t="s">
        <v>26</v>
      </c>
      <c r="B14" s="3" t="s">
        <v>27</v>
      </c>
      <c r="C14" s="4">
        <v>312</v>
      </c>
      <c r="D14" s="4">
        <v>6963</v>
      </c>
      <c r="E14" s="4">
        <v>2264</v>
      </c>
      <c r="F14" s="11">
        <f t="shared" si="0"/>
        <v>32.51472066637943</v>
      </c>
      <c r="G14" s="11">
        <f t="shared" si="1"/>
        <v>67.48527933362057</v>
      </c>
    </row>
    <row r="15" spans="1:7" ht="12.75">
      <c r="A15" s="14" t="s">
        <v>28</v>
      </c>
      <c r="B15" s="3" t="s">
        <v>29</v>
      </c>
      <c r="C15" s="4">
        <v>167</v>
      </c>
      <c r="D15" s="4">
        <v>3685</v>
      </c>
      <c r="E15" s="4">
        <v>1110</v>
      </c>
      <c r="F15" s="11">
        <f t="shared" si="0"/>
        <v>30.12211668928087</v>
      </c>
      <c r="G15" s="11">
        <f t="shared" si="1"/>
        <v>69.87788331071913</v>
      </c>
    </row>
    <row r="16" spans="1:7" ht="12.75">
      <c r="A16" s="14" t="s">
        <v>30</v>
      </c>
      <c r="B16" s="3" t="s">
        <v>31</v>
      </c>
      <c r="C16" s="4">
        <v>156</v>
      </c>
      <c r="D16" s="4">
        <v>3417</v>
      </c>
      <c r="E16" s="4">
        <v>978</v>
      </c>
      <c r="F16" s="11">
        <f t="shared" si="0"/>
        <v>28.621597892888502</v>
      </c>
      <c r="G16" s="11">
        <f t="shared" si="1"/>
        <v>71.3784021071115</v>
      </c>
    </row>
    <row r="17" spans="1:7" ht="12.75">
      <c r="A17" s="14" t="s">
        <v>32</v>
      </c>
      <c r="B17" s="3" t="s">
        <v>33</v>
      </c>
      <c r="C17" s="4">
        <v>75</v>
      </c>
      <c r="D17" s="4">
        <v>1587</v>
      </c>
      <c r="E17" s="4">
        <v>492</v>
      </c>
      <c r="F17" s="11">
        <f t="shared" si="0"/>
        <v>31.001890359168243</v>
      </c>
      <c r="G17" s="11">
        <f t="shared" si="1"/>
        <v>68.99810964083176</v>
      </c>
    </row>
    <row r="18" spans="1:7" ht="12.75">
      <c r="A18" s="14" t="s">
        <v>34</v>
      </c>
      <c r="B18" s="3" t="s">
        <v>35</v>
      </c>
      <c r="C18" s="4">
        <v>82</v>
      </c>
      <c r="D18" s="4">
        <v>1650</v>
      </c>
      <c r="E18" s="4">
        <v>536</v>
      </c>
      <c r="F18" s="11">
        <f t="shared" si="0"/>
        <v>32.484848484848484</v>
      </c>
      <c r="G18" s="11">
        <f t="shared" si="1"/>
        <v>67.51515151515152</v>
      </c>
    </row>
    <row r="19" spans="1:7" ht="12.75">
      <c r="A19" s="14" t="s">
        <v>36</v>
      </c>
      <c r="B19" s="3" t="s">
        <v>37</v>
      </c>
      <c r="C19" s="4">
        <v>124</v>
      </c>
      <c r="D19" s="4">
        <v>2642</v>
      </c>
      <c r="E19" s="4">
        <v>746</v>
      </c>
      <c r="F19" s="11">
        <f t="shared" si="0"/>
        <v>28.236184708554124</v>
      </c>
      <c r="G19" s="11">
        <f t="shared" si="1"/>
        <v>71.76381529144588</v>
      </c>
    </row>
    <row r="20" spans="1:7" ht="12.75">
      <c r="A20" s="14" t="s">
        <v>38</v>
      </c>
      <c r="B20" s="3" t="s">
        <v>39</v>
      </c>
      <c r="C20" s="4">
        <v>93</v>
      </c>
      <c r="D20" s="4">
        <v>1913</v>
      </c>
      <c r="E20" s="4">
        <v>517</v>
      </c>
      <c r="F20" s="11">
        <f t="shared" si="0"/>
        <v>27.025614218504966</v>
      </c>
      <c r="G20" s="11">
        <f t="shared" si="1"/>
        <v>72.97438578149503</v>
      </c>
    </row>
    <row r="21" spans="1:7" ht="12.75">
      <c r="A21" s="14" t="s">
        <v>40</v>
      </c>
      <c r="B21" s="3" t="s">
        <v>41</v>
      </c>
      <c r="C21" s="4">
        <v>85</v>
      </c>
      <c r="D21" s="4">
        <v>1783</v>
      </c>
      <c r="E21" s="4">
        <v>808</v>
      </c>
      <c r="F21" s="11">
        <f t="shared" si="0"/>
        <v>45.316881660123386</v>
      </c>
      <c r="G21" s="11">
        <f t="shared" si="1"/>
        <v>54.683118339876614</v>
      </c>
    </row>
    <row r="22" spans="1:7" ht="12.75">
      <c r="A22" s="14" t="s">
        <v>42</v>
      </c>
      <c r="B22" s="3" t="s">
        <v>43</v>
      </c>
      <c r="C22" s="4">
        <v>70</v>
      </c>
      <c r="D22" s="4">
        <v>1470</v>
      </c>
      <c r="E22" s="4">
        <v>483</v>
      </c>
      <c r="F22" s="11">
        <f t="shared" si="0"/>
        <v>32.857142857142854</v>
      </c>
      <c r="G22" s="11">
        <f t="shared" si="1"/>
        <v>67.14285714285714</v>
      </c>
    </row>
    <row r="23" spans="1:7" ht="12.75">
      <c r="A23" s="14" t="s">
        <v>44</v>
      </c>
      <c r="B23" s="3" t="s">
        <v>45</v>
      </c>
      <c r="C23" s="4">
        <v>135</v>
      </c>
      <c r="D23" s="4">
        <v>2944</v>
      </c>
      <c r="E23" s="4">
        <v>834</v>
      </c>
      <c r="F23" s="11">
        <f t="shared" si="0"/>
        <v>28.328804347826086</v>
      </c>
      <c r="G23" s="11">
        <f t="shared" si="1"/>
        <v>71.6711956521739</v>
      </c>
    </row>
    <row r="24" spans="1:7" ht="12.75">
      <c r="A24" s="14" t="s">
        <v>46</v>
      </c>
      <c r="B24" s="3" t="s">
        <v>47</v>
      </c>
      <c r="C24" s="4">
        <v>458</v>
      </c>
      <c r="D24" s="4">
        <v>9793</v>
      </c>
      <c r="E24" s="4">
        <v>2536.5</v>
      </c>
      <c r="F24" s="11">
        <f t="shared" si="0"/>
        <v>25.901153885428368</v>
      </c>
      <c r="G24" s="11">
        <f t="shared" si="1"/>
        <v>74.09884611457163</v>
      </c>
    </row>
    <row r="25" spans="1:7" ht="12.75">
      <c r="A25" s="14" t="s">
        <v>48</v>
      </c>
      <c r="B25" s="3" t="s">
        <v>49</v>
      </c>
      <c r="C25" s="4">
        <v>574</v>
      </c>
      <c r="D25" s="4">
        <v>13184</v>
      </c>
      <c r="E25" s="4">
        <v>3994</v>
      </c>
      <c r="F25" s="11">
        <f t="shared" si="0"/>
        <v>30.294296116504853</v>
      </c>
      <c r="G25" s="11">
        <f t="shared" si="1"/>
        <v>69.70570388349515</v>
      </c>
    </row>
    <row r="26" spans="1:7" ht="12.75">
      <c r="A26" s="14" t="s">
        <v>50</v>
      </c>
      <c r="B26" s="3" t="s">
        <v>51</v>
      </c>
      <c r="C26" s="4">
        <v>112</v>
      </c>
      <c r="D26" s="4">
        <v>2368</v>
      </c>
      <c r="E26" s="4">
        <v>681</v>
      </c>
      <c r="F26" s="11">
        <f t="shared" si="0"/>
        <v>28.758445945945947</v>
      </c>
      <c r="G26" s="11">
        <f t="shared" si="1"/>
        <v>71.24155405405405</v>
      </c>
    </row>
    <row r="27" spans="1:7" ht="12.75">
      <c r="A27" s="14" t="s">
        <v>52</v>
      </c>
      <c r="B27" s="3" t="s">
        <v>53</v>
      </c>
      <c r="C27" s="4">
        <v>188</v>
      </c>
      <c r="D27" s="4">
        <v>3989</v>
      </c>
      <c r="E27" s="4">
        <v>1424</v>
      </c>
      <c r="F27" s="11">
        <f t="shared" si="0"/>
        <v>35.69816996741038</v>
      </c>
      <c r="G27" s="11">
        <f t="shared" si="1"/>
        <v>64.30183003258962</v>
      </c>
    </row>
    <row r="28" spans="1:7" ht="12.75">
      <c r="A28" s="14" t="s">
        <v>54</v>
      </c>
      <c r="B28" s="3" t="s">
        <v>55</v>
      </c>
      <c r="C28" s="4">
        <v>285</v>
      </c>
      <c r="D28" s="4">
        <v>7056</v>
      </c>
      <c r="E28" s="4">
        <v>1710</v>
      </c>
      <c r="F28" s="11">
        <f t="shared" si="0"/>
        <v>24.23469387755102</v>
      </c>
      <c r="G28" s="11">
        <f t="shared" si="1"/>
        <v>75.76530612244898</v>
      </c>
    </row>
    <row r="29" spans="1:7" ht="12.75">
      <c r="A29" s="14"/>
      <c r="B29" s="6" t="s">
        <v>56</v>
      </c>
      <c r="C29" s="7">
        <f>SUM(C5:C28)</f>
        <v>8498</v>
      </c>
      <c r="D29" s="7">
        <f>SUM(D5:D28)</f>
        <v>198728</v>
      </c>
      <c r="E29" s="7">
        <f>SUM(E5:E28)</f>
        <v>54251.5</v>
      </c>
      <c r="F29" s="12">
        <f t="shared" si="0"/>
        <v>27.29937401875931</v>
      </c>
      <c r="G29" s="12">
        <f t="shared" si="1"/>
        <v>72.70062598124069</v>
      </c>
    </row>
  </sheetData>
  <sheetProtection selectLockedCells="1" selectUnlockedCells="1"/>
  <mergeCells count="7">
    <mergeCell ref="A1:G1"/>
    <mergeCell ref="A3:B3"/>
    <mergeCell ref="C3:C4"/>
    <mergeCell ref="D3:D4"/>
    <mergeCell ref="E3:E4"/>
    <mergeCell ref="F3:F4"/>
    <mergeCell ref="G3:G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9"/>
  <sheetViews>
    <sheetView zoomScale="90" zoomScaleNormal="90" zoomScalePageLayoutView="0" workbookViewId="0" topLeftCell="A1">
      <selection activeCell="A1" sqref="A1:G1"/>
    </sheetView>
  </sheetViews>
  <sheetFormatPr defaultColWidth="9.00390625" defaultRowHeight="12.75"/>
  <cols>
    <col min="1" max="1" width="8.00390625" style="15" customWidth="1"/>
    <col min="2" max="2" width="48.28125" style="1" customWidth="1"/>
    <col min="3" max="3" width="16.57421875" style="8" customWidth="1"/>
    <col min="4" max="4" width="19.28125" style="8" customWidth="1"/>
    <col min="5" max="5" width="14.8515625" style="8" customWidth="1"/>
    <col min="6" max="6" width="16.57421875" style="13" customWidth="1"/>
    <col min="7" max="7" width="17.7109375" style="13" customWidth="1"/>
    <col min="8" max="16384" width="9.00390625" style="1" customWidth="1"/>
  </cols>
  <sheetData>
    <row r="1" spans="1:7" ht="12.75" customHeight="1">
      <c r="A1" s="16" t="s">
        <v>62</v>
      </c>
      <c r="B1" s="16"/>
      <c r="C1" s="16"/>
      <c r="D1" s="16"/>
      <c r="E1" s="16"/>
      <c r="F1" s="16"/>
      <c r="G1" s="16"/>
    </row>
    <row r="3" spans="1:7" ht="12.75" customHeight="1">
      <c r="A3" s="17" t="s">
        <v>0</v>
      </c>
      <c r="B3" s="17"/>
      <c r="C3" s="18" t="s">
        <v>1</v>
      </c>
      <c r="D3" s="18" t="s">
        <v>2</v>
      </c>
      <c r="E3" s="18" t="s">
        <v>3</v>
      </c>
      <c r="F3" s="19" t="s">
        <v>4</v>
      </c>
      <c r="G3" s="19" t="s">
        <v>5</v>
      </c>
    </row>
    <row r="4" spans="1:7" ht="12.75">
      <c r="A4" s="2" t="s">
        <v>6</v>
      </c>
      <c r="B4" s="2" t="s">
        <v>7</v>
      </c>
      <c r="C4" s="18"/>
      <c r="D4" s="18"/>
      <c r="E4" s="18"/>
      <c r="F4" s="19"/>
      <c r="G4" s="19"/>
    </row>
    <row r="5" spans="1:7" ht="12.75">
      <c r="A5" s="14" t="s">
        <v>8</v>
      </c>
      <c r="B5" s="3" t="s">
        <v>9</v>
      </c>
      <c r="C5" s="4">
        <v>183</v>
      </c>
      <c r="D5" s="4">
        <v>3922</v>
      </c>
      <c r="E5" s="4">
        <v>1326</v>
      </c>
      <c r="F5" s="11">
        <f aca="true" t="shared" si="0" ref="F5:F29">E5/D5*100</f>
        <v>33.8092809790923</v>
      </c>
      <c r="G5" s="11">
        <f aca="true" t="shared" si="1" ref="G5:G29">100-F5</f>
        <v>66.1907190209077</v>
      </c>
    </row>
    <row r="6" spans="1:7" ht="12.75">
      <c r="A6" s="14" t="s">
        <v>10</v>
      </c>
      <c r="B6" s="5" t="s">
        <v>11</v>
      </c>
      <c r="C6" s="4">
        <v>199</v>
      </c>
      <c r="D6" s="4">
        <v>4345</v>
      </c>
      <c r="E6" s="4">
        <v>1401</v>
      </c>
      <c r="F6" s="11">
        <f t="shared" si="0"/>
        <v>32.2439585730725</v>
      </c>
      <c r="G6" s="11">
        <f t="shared" si="1"/>
        <v>67.75604142692751</v>
      </c>
    </row>
    <row r="7" spans="1:7" ht="12.75">
      <c r="A7" s="14" t="s">
        <v>12</v>
      </c>
      <c r="B7" s="3" t="s">
        <v>13</v>
      </c>
      <c r="C7" s="4">
        <v>2391</v>
      </c>
      <c r="D7" s="4">
        <v>59798</v>
      </c>
      <c r="E7" s="4">
        <v>18832</v>
      </c>
      <c r="F7" s="11">
        <f t="shared" si="0"/>
        <v>31.49269206327971</v>
      </c>
      <c r="G7" s="11">
        <f t="shared" si="1"/>
        <v>68.5073079367203</v>
      </c>
    </row>
    <row r="8" spans="1:7" ht="12.75">
      <c r="A8" s="14" t="s">
        <v>14</v>
      </c>
      <c r="B8" s="3" t="s">
        <v>15</v>
      </c>
      <c r="C8" s="4">
        <v>32</v>
      </c>
      <c r="D8" s="4">
        <v>774</v>
      </c>
      <c r="E8" s="4">
        <v>339</v>
      </c>
      <c r="F8" s="11">
        <f t="shared" si="0"/>
        <v>43.798449612403104</v>
      </c>
      <c r="G8" s="11">
        <f t="shared" si="1"/>
        <v>56.201550387596896</v>
      </c>
    </row>
    <row r="9" spans="1:7" ht="12.75">
      <c r="A9" s="14" t="s">
        <v>16</v>
      </c>
      <c r="B9" s="3" t="s">
        <v>17</v>
      </c>
      <c r="C9" s="4">
        <v>419</v>
      </c>
      <c r="D9" s="4">
        <v>10530</v>
      </c>
      <c r="E9" s="4">
        <v>3405</v>
      </c>
      <c r="F9" s="11">
        <f t="shared" si="0"/>
        <v>32.33618233618233</v>
      </c>
      <c r="G9" s="11">
        <f t="shared" si="1"/>
        <v>67.66381766381767</v>
      </c>
    </row>
    <row r="10" spans="1:7" ht="12.75">
      <c r="A10" s="14" t="s">
        <v>18</v>
      </c>
      <c r="B10" s="3" t="s">
        <v>19</v>
      </c>
      <c r="C10" s="4">
        <v>566</v>
      </c>
      <c r="D10" s="4">
        <v>14322</v>
      </c>
      <c r="E10" s="4">
        <v>4739</v>
      </c>
      <c r="F10" s="11">
        <f t="shared" si="0"/>
        <v>33.08895405669599</v>
      </c>
      <c r="G10" s="11">
        <f t="shared" si="1"/>
        <v>66.911045943304</v>
      </c>
    </row>
    <row r="11" spans="1:7" ht="12.75">
      <c r="A11" s="14" t="s">
        <v>20</v>
      </c>
      <c r="B11" s="3" t="s">
        <v>21</v>
      </c>
      <c r="C11" s="4">
        <v>514</v>
      </c>
      <c r="D11" s="4">
        <v>13222</v>
      </c>
      <c r="E11" s="4">
        <v>3892</v>
      </c>
      <c r="F11" s="11">
        <f t="shared" si="0"/>
        <v>29.435788836787175</v>
      </c>
      <c r="G11" s="11">
        <f t="shared" si="1"/>
        <v>70.56421116321283</v>
      </c>
    </row>
    <row r="12" spans="1:7" ht="12.75">
      <c r="A12" s="14" t="s">
        <v>22</v>
      </c>
      <c r="B12" s="3" t="s">
        <v>23</v>
      </c>
      <c r="C12" s="4">
        <v>616</v>
      </c>
      <c r="D12" s="4">
        <v>15119</v>
      </c>
      <c r="E12" s="4">
        <v>4657</v>
      </c>
      <c r="F12" s="11">
        <f t="shared" si="0"/>
        <v>30.80230173953304</v>
      </c>
      <c r="G12" s="11">
        <f t="shared" si="1"/>
        <v>69.19769826046696</v>
      </c>
    </row>
    <row r="13" spans="1:7" ht="12.75">
      <c r="A13" s="14" t="s">
        <v>24</v>
      </c>
      <c r="B13" s="3" t="s">
        <v>25</v>
      </c>
      <c r="C13" s="4">
        <v>636</v>
      </c>
      <c r="D13" s="4">
        <v>16134</v>
      </c>
      <c r="E13" s="4">
        <v>4775</v>
      </c>
      <c r="F13" s="11">
        <f t="shared" si="0"/>
        <v>29.595884467583982</v>
      </c>
      <c r="G13" s="11">
        <f t="shared" si="1"/>
        <v>70.40411553241601</v>
      </c>
    </row>
    <row r="14" spans="1:7" ht="12.75">
      <c r="A14" s="14" t="s">
        <v>26</v>
      </c>
      <c r="B14" s="3" t="s">
        <v>27</v>
      </c>
      <c r="C14" s="4">
        <v>308</v>
      </c>
      <c r="D14" s="4">
        <v>6900</v>
      </c>
      <c r="E14" s="4">
        <v>2575</v>
      </c>
      <c r="F14" s="11">
        <f t="shared" si="0"/>
        <v>37.31884057971014</v>
      </c>
      <c r="G14" s="11">
        <f t="shared" si="1"/>
        <v>62.68115942028986</v>
      </c>
    </row>
    <row r="15" spans="1:7" ht="12.75">
      <c r="A15" s="14" t="s">
        <v>28</v>
      </c>
      <c r="B15" s="3" t="s">
        <v>29</v>
      </c>
      <c r="C15" s="4">
        <v>166</v>
      </c>
      <c r="D15" s="4">
        <v>3698</v>
      </c>
      <c r="E15" s="4">
        <v>1188</v>
      </c>
      <c r="F15" s="11">
        <f t="shared" si="0"/>
        <v>32.125473228772314</v>
      </c>
      <c r="G15" s="11">
        <f t="shared" si="1"/>
        <v>67.87452677122769</v>
      </c>
    </row>
    <row r="16" spans="1:7" ht="12.75">
      <c r="A16" s="14" t="s">
        <v>30</v>
      </c>
      <c r="B16" s="3" t="s">
        <v>31</v>
      </c>
      <c r="C16" s="4">
        <v>156</v>
      </c>
      <c r="D16" s="4">
        <v>3463</v>
      </c>
      <c r="E16" s="4">
        <v>1227</v>
      </c>
      <c r="F16" s="11">
        <f t="shared" si="0"/>
        <v>35.4317066127635</v>
      </c>
      <c r="G16" s="11">
        <f t="shared" si="1"/>
        <v>64.56829338723651</v>
      </c>
    </row>
    <row r="17" spans="1:7" ht="12.75">
      <c r="A17" s="14" t="s">
        <v>32</v>
      </c>
      <c r="B17" s="3" t="s">
        <v>33</v>
      </c>
      <c r="C17" s="4">
        <v>72</v>
      </c>
      <c r="D17" s="4">
        <v>1528</v>
      </c>
      <c r="E17" s="4">
        <v>525</v>
      </c>
      <c r="F17" s="11">
        <f t="shared" si="0"/>
        <v>34.3586387434555</v>
      </c>
      <c r="G17" s="11">
        <f t="shared" si="1"/>
        <v>65.6413612565445</v>
      </c>
    </row>
    <row r="18" spans="1:7" ht="12.75">
      <c r="A18" s="14" t="s">
        <v>34</v>
      </c>
      <c r="B18" s="3" t="s">
        <v>35</v>
      </c>
      <c r="C18" s="4">
        <v>82</v>
      </c>
      <c r="D18" s="4">
        <v>1727</v>
      </c>
      <c r="E18" s="4">
        <v>625</v>
      </c>
      <c r="F18" s="11">
        <f t="shared" si="0"/>
        <v>36.189924724956576</v>
      </c>
      <c r="G18" s="11">
        <f t="shared" si="1"/>
        <v>63.810075275043424</v>
      </c>
    </row>
    <row r="19" spans="1:7" ht="12.75">
      <c r="A19" s="14" t="s">
        <v>36</v>
      </c>
      <c r="B19" s="3" t="s">
        <v>37</v>
      </c>
      <c r="C19" s="4">
        <v>123</v>
      </c>
      <c r="D19" s="4">
        <v>2633</v>
      </c>
      <c r="E19" s="4">
        <v>858</v>
      </c>
      <c r="F19" s="11">
        <f t="shared" si="0"/>
        <v>32.58640334219521</v>
      </c>
      <c r="G19" s="11">
        <f t="shared" si="1"/>
        <v>67.41359665780479</v>
      </c>
    </row>
    <row r="20" spans="1:7" ht="12.75">
      <c r="A20" s="14" t="s">
        <v>38</v>
      </c>
      <c r="B20" s="3" t="s">
        <v>39</v>
      </c>
      <c r="C20" s="4">
        <v>93</v>
      </c>
      <c r="D20" s="4">
        <v>2018</v>
      </c>
      <c r="E20" s="4">
        <v>618</v>
      </c>
      <c r="F20" s="11">
        <f t="shared" si="0"/>
        <v>30.62438057482656</v>
      </c>
      <c r="G20" s="11">
        <f t="shared" si="1"/>
        <v>69.37561942517344</v>
      </c>
    </row>
    <row r="21" spans="1:7" ht="12.75">
      <c r="A21" s="14" t="s">
        <v>40</v>
      </c>
      <c r="B21" s="3" t="s">
        <v>41</v>
      </c>
      <c r="C21" s="4">
        <v>82</v>
      </c>
      <c r="D21" s="4">
        <v>1727</v>
      </c>
      <c r="E21" s="4">
        <v>750</v>
      </c>
      <c r="F21" s="11">
        <f t="shared" si="0"/>
        <v>43.42790966994789</v>
      </c>
      <c r="G21" s="11">
        <f t="shared" si="1"/>
        <v>56.57209033005211</v>
      </c>
    </row>
    <row r="22" spans="1:7" ht="12.75">
      <c r="A22" s="14" t="s">
        <v>42</v>
      </c>
      <c r="B22" s="3" t="s">
        <v>43</v>
      </c>
      <c r="C22" s="4">
        <v>71</v>
      </c>
      <c r="D22" s="4">
        <v>1491</v>
      </c>
      <c r="E22" s="4">
        <v>517</v>
      </c>
      <c r="F22" s="11">
        <f t="shared" si="0"/>
        <v>34.6747149564051</v>
      </c>
      <c r="G22" s="11">
        <f t="shared" si="1"/>
        <v>65.3252850435949</v>
      </c>
    </row>
    <row r="23" spans="1:7" ht="12.75">
      <c r="A23" s="14" t="s">
        <v>44</v>
      </c>
      <c r="B23" s="3" t="s">
        <v>45</v>
      </c>
      <c r="C23" s="4">
        <v>130</v>
      </c>
      <c r="D23" s="4">
        <v>2882</v>
      </c>
      <c r="E23" s="4">
        <v>886</v>
      </c>
      <c r="F23" s="11">
        <f t="shared" si="0"/>
        <v>30.742539902845245</v>
      </c>
      <c r="G23" s="11">
        <f t="shared" si="1"/>
        <v>69.25746009715476</v>
      </c>
    </row>
    <row r="24" spans="1:7" ht="12.75">
      <c r="A24" s="14" t="s">
        <v>46</v>
      </c>
      <c r="B24" s="3" t="s">
        <v>47</v>
      </c>
      <c r="C24" s="4">
        <v>436</v>
      </c>
      <c r="D24" s="4">
        <v>9361</v>
      </c>
      <c r="E24" s="4">
        <v>2967</v>
      </c>
      <c r="F24" s="11">
        <f t="shared" si="0"/>
        <v>31.695331695331696</v>
      </c>
      <c r="G24" s="11">
        <f t="shared" si="1"/>
        <v>68.3046683046683</v>
      </c>
    </row>
    <row r="25" spans="1:7" ht="12.75">
      <c r="A25" s="14" t="s">
        <v>48</v>
      </c>
      <c r="B25" s="3" t="s">
        <v>49</v>
      </c>
      <c r="C25" s="4">
        <v>574</v>
      </c>
      <c r="D25" s="4">
        <v>13522</v>
      </c>
      <c r="E25" s="4">
        <v>4651</v>
      </c>
      <c r="F25" s="11">
        <f t="shared" si="0"/>
        <v>34.39579943795297</v>
      </c>
      <c r="G25" s="11">
        <f t="shared" si="1"/>
        <v>65.60420056204703</v>
      </c>
    </row>
    <row r="26" spans="1:7" ht="12.75">
      <c r="A26" s="14" t="s">
        <v>50</v>
      </c>
      <c r="B26" s="3" t="s">
        <v>51</v>
      </c>
      <c r="C26" s="4">
        <v>109</v>
      </c>
      <c r="D26" s="4">
        <v>2359</v>
      </c>
      <c r="E26" s="4">
        <v>676</v>
      </c>
      <c r="F26" s="11">
        <f t="shared" si="0"/>
        <v>28.656210258584146</v>
      </c>
      <c r="G26" s="11">
        <f t="shared" si="1"/>
        <v>71.34378974141586</v>
      </c>
    </row>
    <row r="27" spans="1:7" ht="12.75">
      <c r="A27" s="14" t="s">
        <v>52</v>
      </c>
      <c r="B27" s="3" t="s">
        <v>53</v>
      </c>
      <c r="C27" s="4">
        <v>192</v>
      </c>
      <c r="D27" s="4">
        <v>4124</v>
      </c>
      <c r="E27" s="4">
        <v>1513</v>
      </c>
      <c r="F27" s="11">
        <f t="shared" si="0"/>
        <v>36.68768186226964</v>
      </c>
      <c r="G27" s="11">
        <f t="shared" si="1"/>
        <v>63.31231813773036</v>
      </c>
    </row>
    <row r="28" spans="1:7" ht="12.75">
      <c r="A28" s="14" t="s">
        <v>54</v>
      </c>
      <c r="B28" s="3" t="s">
        <v>55</v>
      </c>
      <c r="C28" s="4">
        <v>289</v>
      </c>
      <c r="D28" s="4">
        <v>7442</v>
      </c>
      <c r="E28" s="4">
        <v>1947</v>
      </c>
      <c r="F28" s="11">
        <f t="shared" si="0"/>
        <v>26.162321956463312</v>
      </c>
      <c r="G28" s="11">
        <f t="shared" si="1"/>
        <v>73.83767804353668</v>
      </c>
    </row>
    <row r="29" spans="1:7" ht="12.75">
      <c r="A29" s="14"/>
      <c r="B29" s="6" t="s">
        <v>56</v>
      </c>
      <c r="C29" s="7">
        <f>SUM(C5:C28)</f>
        <v>8439</v>
      </c>
      <c r="D29" s="7">
        <f>SUM(D5:D28)</f>
        <v>203041</v>
      </c>
      <c r="E29" s="7">
        <f>SUM(E5:E28)</f>
        <v>64889</v>
      </c>
      <c r="F29" s="12">
        <f t="shared" si="0"/>
        <v>31.958569944001457</v>
      </c>
      <c r="G29" s="12">
        <f t="shared" si="1"/>
        <v>68.04143005599855</v>
      </c>
    </row>
  </sheetData>
  <sheetProtection selectLockedCells="1" selectUnlockedCells="1"/>
  <mergeCells count="7">
    <mergeCell ref="A1:G1"/>
    <mergeCell ref="A3:B3"/>
    <mergeCell ref="C3:C4"/>
    <mergeCell ref="D3:D4"/>
    <mergeCell ref="E3:E4"/>
    <mergeCell ref="F3:F4"/>
    <mergeCell ref="G3:G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zoomScale="90" zoomScaleNormal="90" zoomScalePageLayoutView="0" workbookViewId="0" topLeftCell="A1">
      <selection activeCell="A1" sqref="A1:G1"/>
    </sheetView>
  </sheetViews>
  <sheetFormatPr defaultColWidth="9.00390625" defaultRowHeight="12.75"/>
  <cols>
    <col min="1" max="1" width="8.00390625" style="15" customWidth="1"/>
    <col min="2" max="2" width="48.28125" style="1" customWidth="1"/>
    <col min="3" max="3" width="16.57421875" style="8" customWidth="1"/>
    <col min="4" max="4" width="19.28125" style="8" customWidth="1"/>
    <col min="5" max="5" width="14.8515625" style="8" customWidth="1"/>
    <col min="6" max="6" width="16.57421875" style="13" customWidth="1"/>
    <col min="7" max="7" width="17.7109375" style="13" customWidth="1"/>
    <col min="8" max="16384" width="9.00390625" style="1" customWidth="1"/>
  </cols>
  <sheetData>
    <row r="1" spans="1:7" ht="12.75" customHeight="1">
      <c r="A1" s="16" t="s">
        <v>61</v>
      </c>
      <c r="B1" s="16"/>
      <c r="C1" s="16"/>
      <c r="D1" s="16"/>
      <c r="E1" s="16"/>
      <c r="F1" s="16"/>
      <c r="G1" s="16"/>
    </row>
    <row r="3" spans="1:7" ht="12.75" customHeight="1">
      <c r="A3" s="17" t="s">
        <v>0</v>
      </c>
      <c r="B3" s="17"/>
      <c r="C3" s="18" t="s">
        <v>1</v>
      </c>
      <c r="D3" s="18" t="s">
        <v>2</v>
      </c>
      <c r="E3" s="18" t="s">
        <v>3</v>
      </c>
      <c r="F3" s="19" t="s">
        <v>4</v>
      </c>
      <c r="G3" s="19" t="s">
        <v>5</v>
      </c>
    </row>
    <row r="4" spans="1:7" ht="12.75">
      <c r="A4" s="2" t="s">
        <v>6</v>
      </c>
      <c r="B4" s="2" t="s">
        <v>7</v>
      </c>
      <c r="C4" s="18"/>
      <c r="D4" s="18"/>
      <c r="E4" s="18"/>
      <c r="F4" s="19"/>
      <c r="G4" s="19"/>
    </row>
    <row r="5" spans="1:7" ht="12.75">
      <c r="A5" s="14" t="s">
        <v>8</v>
      </c>
      <c r="B5" s="3" t="s">
        <v>9</v>
      </c>
      <c r="C5" s="4">
        <v>179</v>
      </c>
      <c r="D5" s="4">
        <v>3844</v>
      </c>
      <c r="E5" s="4">
        <v>1856</v>
      </c>
      <c r="F5" s="11">
        <f aca="true" t="shared" si="0" ref="F5:F29">E5/D5*100</f>
        <v>48.283038501560874</v>
      </c>
      <c r="G5" s="11">
        <f aca="true" t="shared" si="1" ref="G5:G29">100-F5</f>
        <v>51.716961498439126</v>
      </c>
    </row>
    <row r="6" spans="1:7" ht="12.75">
      <c r="A6" s="14" t="s">
        <v>10</v>
      </c>
      <c r="B6" s="5" t="s">
        <v>11</v>
      </c>
      <c r="C6" s="4">
        <v>197</v>
      </c>
      <c r="D6" s="4">
        <v>4348</v>
      </c>
      <c r="E6" s="4">
        <v>1896</v>
      </c>
      <c r="F6" s="11">
        <f t="shared" si="0"/>
        <v>43.60625574977001</v>
      </c>
      <c r="G6" s="11">
        <f t="shared" si="1"/>
        <v>56.39374425022999</v>
      </c>
    </row>
    <row r="7" spans="1:7" ht="12.75">
      <c r="A7" s="14" t="s">
        <v>12</v>
      </c>
      <c r="B7" s="3" t="s">
        <v>13</v>
      </c>
      <c r="C7" s="4">
        <v>2387</v>
      </c>
      <c r="D7" s="4">
        <v>57824</v>
      </c>
      <c r="E7" s="4">
        <v>19304</v>
      </c>
      <c r="F7" s="11">
        <f t="shared" si="0"/>
        <v>33.38406198118428</v>
      </c>
      <c r="G7" s="11">
        <f t="shared" si="1"/>
        <v>66.61593801881571</v>
      </c>
    </row>
    <row r="8" spans="1:7" ht="12.75">
      <c r="A8" s="14" t="s">
        <v>14</v>
      </c>
      <c r="B8" s="3" t="s">
        <v>15</v>
      </c>
      <c r="C8" s="4">
        <v>32</v>
      </c>
      <c r="D8" s="4">
        <v>804</v>
      </c>
      <c r="E8" s="4">
        <v>404</v>
      </c>
      <c r="F8" s="11">
        <f t="shared" si="0"/>
        <v>50.24875621890548</v>
      </c>
      <c r="G8" s="11">
        <f t="shared" si="1"/>
        <v>49.75124378109452</v>
      </c>
    </row>
    <row r="9" spans="1:7" ht="12.75">
      <c r="A9" s="14" t="s">
        <v>16</v>
      </c>
      <c r="B9" s="3" t="s">
        <v>17</v>
      </c>
      <c r="C9" s="4">
        <v>418</v>
      </c>
      <c r="D9" s="4">
        <v>10592</v>
      </c>
      <c r="E9" s="4">
        <v>3747</v>
      </c>
      <c r="F9" s="11">
        <f t="shared" si="0"/>
        <v>35.37575528700906</v>
      </c>
      <c r="G9" s="11">
        <f t="shared" si="1"/>
        <v>64.62424471299093</v>
      </c>
    </row>
    <row r="10" spans="1:7" ht="12.75">
      <c r="A10" s="14" t="s">
        <v>18</v>
      </c>
      <c r="B10" s="3" t="s">
        <v>19</v>
      </c>
      <c r="C10" s="4">
        <v>565</v>
      </c>
      <c r="D10" s="4">
        <v>14348</v>
      </c>
      <c r="E10" s="4">
        <v>5190</v>
      </c>
      <c r="F10" s="11">
        <f t="shared" si="0"/>
        <v>36.172288820741564</v>
      </c>
      <c r="G10" s="11">
        <f t="shared" si="1"/>
        <v>63.827711179258436</v>
      </c>
    </row>
    <row r="11" spans="1:7" ht="12.75">
      <c r="A11" s="14" t="s">
        <v>20</v>
      </c>
      <c r="B11" s="3" t="s">
        <v>21</v>
      </c>
      <c r="C11" s="4">
        <v>510</v>
      </c>
      <c r="D11" s="4">
        <v>13148</v>
      </c>
      <c r="E11" s="4">
        <v>4456</v>
      </c>
      <c r="F11" s="11">
        <f t="shared" si="0"/>
        <v>33.89108609674476</v>
      </c>
      <c r="G11" s="11">
        <f t="shared" si="1"/>
        <v>66.10891390325524</v>
      </c>
    </row>
    <row r="12" spans="1:7" ht="12.75">
      <c r="A12" s="14" t="s">
        <v>22</v>
      </c>
      <c r="B12" s="3" t="s">
        <v>23</v>
      </c>
      <c r="C12" s="4">
        <v>615</v>
      </c>
      <c r="D12" s="4">
        <v>15772</v>
      </c>
      <c r="E12" s="4">
        <v>4911</v>
      </c>
      <c r="F12" s="11">
        <f t="shared" si="0"/>
        <v>31.13745878772508</v>
      </c>
      <c r="G12" s="11">
        <f t="shared" si="1"/>
        <v>68.86254121227492</v>
      </c>
    </row>
    <row r="13" spans="1:7" ht="12.75">
      <c r="A13" s="14" t="s">
        <v>24</v>
      </c>
      <c r="B13" s="3" t="s">
        <v>25</v>
      </c>
      <c r="C13" s="4">
        <v>635</v>
      </c>
      <c r="D13" s="4">
        <v>16170</v>
      </c>
      <c r="E13" s="4">
        <v>5520</v>
      </c>
      <c r="F13" s="11">
        <f t="shared" si="0"/>
        <v>34.137291280148425</v>
      </c>
      <c r="G13" s="11">
        <f t="shared" si="1"/>
        <v>65.86270871985158</v>
      </c>
    </row>
    <row r="14" spans="1:7" ht="12.75">
      <c r="A14" s="14" t="s">
        <v>26</v>
      </c>
      <c r="B14" s="3" t="s">
        <v>27</v>
      </c>
      <c r="C14" s="4">
        <v>307</v>
      </c>
      <c r="D14" s="4">
        <v>6852</v>
      </c>
      <c r="E14" s="4">
        <v>2919</v>
      </c>
      <c r="F14" s="11">
        <f t="shared" si="0"/>
        <v>42.600700525394046</v>
      </c>
      <c r="G14" s="11">
        <f t="shared" si="1"/>
        <v>57.399299474605954</v>
      </c>
    </row>
    <row r="15" spans="1:7" ht="12.75">
      <c r="A15" s="14" t="s">
        <v>28</v>
      </c>
      <c r="B15" s="3" t="s">
        <v>29</v>
      </c>
      <c r="C15" s="4">
        <v>166</v>
      </c>
      <c r="D15" s="4">
        <v>3817</v>
      </c>
      <c r="E15" s="4">
        <v>1564</v>
      </c>
      <c r="F15" s="11">
        <f t="shared" si="0"/>
        <v>40.974587372281896</v>
      </c>
      <c r="G15" s="11">
        <f t="shared" si="1"/>
        <v>59.025412627718104</v>
      </c>
    </row>
    <row r="16" spans="1:7" ht="12.75">
      <c r="A16" s="14" t="s">
        <v>30</v>
      </c>
      <c r="B16" s="3" t="s">
        <v>31</v>
      </c>
      <c r="C16" s="4">
        <v>156</v>
      </c>
      <c r="D16" s="4">
        <v>3573</v>
      </c>
      <c r="E16" s="4">
        <v>1495</v>
      </c>
      <c r="F16" s="11">
        <f t="shared" si="0"/>
        <v>41.84158970053177</v>
      </c>
      <c r="G16" s="11">
        <f t="shared" si="1"/>
        <v>58.15841029946823</v>
      </c>
    </row>
    <row r="17" spans="1:7" ht="12.75">
      <c r="A17" s="14" t="s">
        <v>32</v>
      </c>
      <c r="B17" s="3" t="s">
        <v>33</v>
      </c>
      <c r="C17" s="4">
        <v>72</v>
      </c>
      <c r="D17" s="4">
        <v>1526</v>
      </c>
      <c r="E17" s="4">
        <v>621</v>
      </c>
      <c r="F17" s="11">
        <f t="shared" si="0"/>
        <v>40.69462647444299</v>
      </c>
      <c r="G17" s="11">
        <f t="shared" si="1"/>
        <v>59.30537352555701</v>
      </c>
    </row>
    <row r="18" spans="1:7" ht="12.75">
      <c r="A18" s="14" t="s">
        <v>34</v>
      </c>
      <c r="B18" s="3" t="s">
        <v>35</v>
      </c>
      <c r="C18" s="4">
        <v>82</v>
      </c>
      <c r="D18" s="4">
        <v>1805</v>
      </c>
      <c r="E18" s="4">
        <v>794</v>
      </c>
      <c r="F18" s="11">
        <f t="shared" si="0"/>
        <v>43.988919667590025</v>
      </c>
      <c r="G18" s="11">
        <f t="shared" si="1"/>
        <v>56.011080332409975</v>
      </c>
    </row>
    <row r="19" spans="1:7" ht="12.75">
      <c r="A19" s="14" t="s">
        <v>36</v>
      </c>
      <c r="B19" s="3" t="s">
        <v>37</v>
      </c>
      <c r="C19" s="4">
        <v>121</v>
      </c>
      <c r="D19" s="4">
        <v>2701</v>
      </c>
      <c r="E19" s="4">
        <v>1285</v>
      </c>
      <c r="F19" s="11">
        <f t="shared" si="0"/>
        <v>47.57497223250648</v>
      </c>
      <c r="G19" s="11">
        <f t="shared" si="1"/>
        <v>52.42502776749352</v>
      </c>
    </row>
    <row r="20" spans="1:7" ht="12.75">
      <c r="A20" s="14" t="s">
        <v>38</v>
      </c>
      <c r="B20" s="3" t="s">
        <v>39</v>
      </c>
      <c r="C20" s="4">
        <v>93</v>
      </c>
      <c r="D20" s="4">
        <v>2099</v>
      </c>
      <c r="E20" s="4">
        <v>956</v>
      </c>
      <c r="F20" s="11">
        <f t="shared" si="0"/>
        <v>45.54549785612196</v>
      </c>
      <c r="G20" s="11">
        <f t="shared" si="1"/>
        <v>54.45450214387804</v>
      </c>
    </row>
    <row r="21" spans="1:7" ht="12.75">
      <c r="A21" s="14" t="s">
        <v>40</v>
      </c>
      <c r="B21" s="3" t="s">
        <v>41</v>
      </c>
      <c r="C21" s="4">
        <v>81</v>
      </c>
      <c r="D21" s="4">
        <v>1786</v>
      </c>
      <c r="E21" s="4">
        <v>1004</v>
      </c>
      <c r="F21" s="11">
        <f t="shared" si="0"/>
        <v>56.21500559910414</v>
      </c>
      <c r="G21" s="11">
        <f t="shared" si="1"/>
        <v>43.78499440089586</v>
      </c>
    </row>
    <row r="22" spans="1:7" ht="12.75">
      <c r="A22" s="14" t="s">
        <v>42</v>
      </c>
      <c r="B22" s="3" t="s">
        <v>43</v>
      </c>
      <c r="C22" s="4">
        <v>71</v>
      </c>
      <c r="D22" s="4">
        <v>1549</v>
      </c>
      <c r="E22" s="4">
        <v>659</v>
      </c>
      <c r="F22" s="11">
        <f t="shared" si="0"/>
        <v>42.54357650096836</v>
      </c>
      <c r="G22" s="11">
        <f t="shared" si="1"/>
        <v>57.45642349903164</v>
      </c>
    </row>
    <row r="23" spans="1:7" ht="12.75">
      <c r="A23" s="14" t="s">
        <v>44</v>
      </c>
      <c r="B23" s="3" t="s">
        <v>45</v>
      </c>
      <c r="C23" s="4">
        <v>130</v>
      </c>
      <c r="D23" s="4">
        <v>2899</v>
      </c>
      <c r="E23" s="4">
        <v>1368</v>
      </c>
      <c r="F23" s="11">
        <f t="shared" si="0"/>
        <v>47.18868575370818</v>
      </c>
      <c r="G23" s="11">
        <f t="shared" si="1"/>
        <v>52.81131424629182</v>
      </c>
    </row>
    <row r="24" spans="1:7" ht="12.75">
      <c r="A24" s="14" t="s">
        <v>46</v>
      </c>
      <c r="B24" s="3" t="s">
        <v>47</v>
      </c>
      <c r="C24" s="4">
        <v>435</v>
      </c>
      <c r="D24" s="4">
        <v>9546</v>
      </c>
      <c r="E24" s="4">
        <v>4028.5</v>
      </c>
      <c r="F24" s="11">
        <f t="shared" si="0"/>
        <v>42.20092185208465</v>
      </c>
      <c r="G24" s="11">
        <f t="shared" si="1"/>
        <v>57.79907814791535</v>
      </c>
    </row>
    <row r="25" spans="1:7" ht="12.75">
      <c r="A25" s="14" t="s">
        <v>48</v>
      </c>
      <c r="B25" s="3" t="s">
        <v>49</v>
      </c>
      <c r="C25" s="4">
        <v>570</v>
      </c>
      <c r="D25" s="4">
        <v>13557</v>
      </c>
      <c r="E25" s="4">
        <v>5694</v>
      </c>
      <c r="F25" s="11">
        <f t="shared" si="0"/>
        <v>42.000442575791105</v>
      </c>
      <c r="G25" s="11">
        <f t="shared" si="1"/>
        <v>57.999557424208895</v>
      </c>
    </row>
    <row r="26" spans="1:7" ht="12.75">
      <c r="A26" s="14" t="s">
        <v>50</v>
      </c>
      <c r="B26" s="3" t="s">
        <v>51</v>
      </c>
      <c r="C26" s="4">
        <v>109</v>
      </c>
      <c r="D26" s="4">
        <v>2429</v>
      </c>
      <c r="E26" s="4">
        <v>993</v>
      </c>
      <c r="F26" s="11">
        <f t="shared" si="0"/>
        <v>40.88102099629477</v>
      </c>
      <c r="G26" s="11">
        <f t="shared" si="1"/>
        <v>59.11897900370523</v>
      </c>
    </row>
    <row r="27" spans="1:7" ht="12.75">
      <c r="A27" s="14" t="s">
        <v>52</v>
      </c>
      <c r="B27" s="3" t="s">
        <v>53</v>
      </c>
      <c r="C27" s="4">
        <v>193</v>
      </c>
      <c r="D27" s="4">
        <v>4237</v>
      </c>
      <c r="E27" s="4">
        <v>1998</v>
      </c>
      <c r="F27" s="11">
        <f t="shared" si="0"/>
        <v>47.156006608449374</v>
      </c>
      <c r="G27" s="11">
        <f t="shared" si="1"/>
        <v>52.843993391550626</v>
      </c>
    </row>
    <row r="28" spans="1:7" ht="12.75">
      <c r="A28" s="14" t="s">
        <v>54</v>
      </c>
      <c r="B28" s="3" t="s">
        <v>55</v>
      </c>
      <c r="C28" s="4">
        <v>288</v>
      </c>
      <c r="D28" s="4">
        <v>7311</v>
      </c>
      <c r="E28" s="4">
        <v>1954</v>
      </c>
      <c r="F28" s="11">
        <f t="shared" si="0"/>
        <v>26.72684995212693</v>
      </c>
      <c r="G28" s="11">
        <f t="shared" si="1"/>
        <v>73.27315004787307</v>
      </c>
    </row>
    <row r="29" spans="1:7" ht="12.75">
      <c r="A29" s="14"/>
      <c r="B29" s="6" t="s">
        <v>56</v>
      </c>
      <c r="C29" s="7">
        <f>SUM(C5:C28)</f>
        <v>8412</v>
      </c>
      <c r="D29" s="7">
        <f>SUM(D5:D28)</f>
        <v>202537</v>
      </c>
      <c r="E29" s="7">
        <f>SUM(E5:E28)</f>
        <v>74616.5</v>
      </c>
      <c r="F29" s="12">
        <f t="shared" si="0"/>
        <v>36.840922893101016</v>
      </c>
      <c r="G29" s="12">
        <f t="shared" si="1"/>
        <v>63.159077106898984</v>
      </c>
    </row>
  </sheetData>
  <sheetProtection selectLockedCells="1" selectUnlockedCells="1"/>
  <mergeCells count="7">
    <mergeCell ref="A1:G1"/>
    <mergeCell ref="A3:B3"/>
    <mergeCell ref="C3:C4"/>
    <mergeCell ref="D3:D4"/>
    <mergeCell ref="E3:E4"/>
    <mergeCell ref="F3:F4"/>
    <mergeCell ref="G3:G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9"/>
  <sheetViews>
    <sheetView zoomScale="90" zoomScaleNormal="90" zoomScalePageLayoutView="0" workbookViewId="0" topLeftCell="A1">
      <selection activeCell="A1" sqref="A1:G1"/>
    </sheetView>
  </sheetViews>
  <sheetFormatPr defaultColWidth="9.00390625" defaultRowHeight="12.75"/>
  <cols>
    <col min="1" max="1" width="8.00390625" style="15" customWidth="1"/>
    <col min="2" max="2" width="48.28125" style="1" customWidth="1"/>
    <col min="3" max="3" width="16.57421875" style="8" customWidth="1"/>
    <col min="4" max="4" width="19.28125" style="8" customWidth="1"/>
    <col min="5" max="5" width="14.8515625" style="8" customWidth="1"/>
    <col min="6" max="6" width="16.57421875" style="13" customWidth="1"/>
    <col min="7" max="7" width="17.7109375" style="13" customWidth="1"/>
    <col min="8" max="16384" width="9.00390625" style="1" customWidth="1"/>
  </cols>
  <sheetData>
    <row r="1" spans="1:7" ht="12.75" customHeight="1">
      <c r="A1" s="16" t="s">
        <v>60</v>
      </c>
      <c r="B1" s="16"/>
      <c r="C1" s="16"/>
      <c r="D1" s="16"/>
      <c r="E1" s="16"/>
      <c r="F1" s="16"/>
      <c r="G1" s="16"/>
    </row>
    <row r="3" spans="1:7" ht="12.75" customHeight="1">
      <c r="A3" s="17" t="s">
        <v>0</v>
      </c>
      <c r="B3" s="17"/>
      <c r="C3" s="18" t="s">
        <v>1</v>
      </c>
      <c r="D3" s="18" t="s">
        <v>2</v>
      </c>
      <c r="E3" s="18" t="s">
        <v>3</v>
      </c>
      <c r="F3" s="19" t="s">
        <v>4</v>
      </c>
      <c r="G3" s="19" t="s">
        <v>5</v>
      </c>
    </row>
    <row r="4" spans="1:7" ht="12.75">
      <c r="A4" s="2" t="s">
        <v>6</v>
      </c>
      <c r="B4" s="2" t="s">
        <v>7</v>
      </c>
      <c r="C4" s="18"/>
      <c r="D4" s="18"/>
      <c r="E4" s="18"/>
      <c r="F4" s="19"/>
      <c r="G4" s="19"/>
    </row>
    <row r="5" spans="1:7" ht="12.75">
      <c r="A5" s="14" t="s">
        <v>8</v>
      </c>
      <c r="B5" s="3" t="s">
        <v>9</v>
      </c>
      <c r="C5" s="4">
        <v>175</v>
      </c>
      <c r="D5" s="4">
        <v>3916</v>
      </c>
      <c r="E5" s="4">
        <v>940</v>
      </c>
      <c r="F5" s="11">
        <f aca="true" t="shared" si="0" ref="F5:F29">E5/D5*100</f>
        <v>24.004085801838613</v>
      </c>
      <c r="G5" s="11">
        <f aca="true" t="shared" si="1" ref="G5:G29">100-F5</f>
        <v>75.99591419816139</v>
      </c>
    </row>
    <row r="6" spans="1:7" ht="12.75">
      <c r="A6" s="14" t="s">
        <v>10</v>
      </c>
      <c r="B6" s="5" t="s">
        <v>11</v>
      </c>
      <c r="C6" s="4">
        <v>197</v>
      </c>
      <c r="D6" s="4">
        <v>4484</v>
      </c>
      <c r="E6" s="4">
        <v>935</v>
      </c>
      <c r="F6" s="11">
        <f t="shared" si="0"/>
        <v>20.85191793041927</v>
      </c>
      <c r="G6" s="11">
        <f t="shared" si="1"/>
        <v>79.14808206958074</v>
      </c>
    </row>
    <row r="7" spans="1:7" ht="12.75">
      <c r="A7" s="14" t="s">
        <v>12</v>
      </c>
      <c r="B7" s="3" t="s">
        <v>13</v>
      </c>
      <c r="C7" s="4">
        <v>2366</v>
      </c>
      <c r="D7" s="4">
        <v>59656</v>
      </c>
      <c r="E7" s="4">
        <v>14990</v>
      </c>
      <c r="F7" s="11">
        <f t="shared" si="0"/>
        <v>25.12739707657235</v>
      </c>
      <c r="G7" s="11">
        <f t="shared" si="1"/>
        <v>74.87260292342765</v>
      </c>
    </row>
    <row r="8" spans="1:7" ht="12.75">
      <c r="A8" s="14" t="s">
        <v>14</v>
      </c>
      <c r="B8" s="3" t="s">
        <v>15</v>
      </c>
      <c r="C8" s="4">
        <v>31</v>
      </c>
      <c r="D8" s="4">
        <v>782</v>
      </c>
      <c r="E8" s="4">
        <v>240</v>
      </c>
      <c r="F8" s="11">
        <f t="shared" si="0"/>
        <v>30.69053708439898</v>
      </c>
      <c r="G8" s="11">
        <f t="shared" si="1"/>
        <v>69.30946291560102</v>
      </c>
    </row>
    <row r="9" spans="1:7" ht="12.75">
      <c r="A9" s="14" t="s">
        <v>16</v>
      </c>
      <c r="B9" s="3" t="s">
        <v>17</v>
      </c>
      <c r="C9" s="4">
        <v>413</v>
      </c>
      <c r="D9" s="4">
        <v>10477</v>
      </c>
      <c r="E9" s="4">
        <v>2961</v>
      </c>
      <c r="F9" s="11">
        <f t="shared" si="0"/>
        <v>28.261907034456428</v>
      </c>
      <c r="G9" s="11">
        <f t="shared" si="1"/>
        <v>71.73809296554357</v>
      </c>
    </row>
    <row r="10" spans="1:7" ht="12.75">
      <c r="A10" s="14" t="s">
        <v>18</v>
      </c>
      <c r="B10" s="3" t="s">
        <v>19</v>
      </c>
      <c r="C10" s="4">
        <v>565</v>
      </c>
      <c r="D10" s="4">
        <v>14325</v>
      </c>
      <c r="E10" s="4">
        <v>3457</v>
      </c>
      <c r="F10" s="11">
        <f t="shared" si="0"/>
        <v>24.1326352530541</v>
      </c>
      <c r="G10" s="11">
        <f t="shared" si="1"/>
        <v>75.8673647469459</v>
      </c>
    </row>
    <row r="11" spans="1:7" ht="12.75">
      <c r="A11" s="14" t="s">
        <v>20</v>
      </c>
      <c r="B11" s="3" t="s">
        <v>21</v>
      </c>
      <c r="C11" s="4">
        <v>508</v>
      </c>
      <c r="D11" s="4">
        <v>13098</v>
      </c>
      <c r="E11" s="4">
        <v>3342</v>
      </c>
      <c r="F11" s="11">
        <f t="shared" si="0"/>
        <v>25.515345854328903</v>
      </c>
      <c r="G11" s="11">
        <f t="shared" si="1"/>
        <v>74.4846541456711</v>
      </c>
    </row>
    <row r="12" spans="1:7" ht="12.75">
      <c r="A12" s="14" t="s">
        <v>22</v>
      </c>
      <c r="B12" s="3" t="s">
        <v>23</v>
      </c>
      <c r="C12" s="4">
        <v>616</v>
      </c>
      <c r="D12" s="4">
        <v>15807</v>
      </c>
      <c r="E12" s="4">
        <v>3731</v>
      </c>
      <c r="F12" s="11">
        <f t="shared" si="0"/>
        <v>23.603466818498134</v>
      </c>
      <c r="G12" s="11">
        <f t="shared" si="1"/>
        <v>76.39653318150187</v>
      </c>
    </row>
    <row r="13" spans="1:7" ht="12.75">
      <c r="A13" s="14" t="s">
        <v>24</v>
      </c>
      <c r="B13" s="3" t="s">
        <v>25</v>
      </c>
      <c r="C13" s="4">
        <v>642</v>
      </c>
      <c r="D13" s="4">
        <v>16316</v>
      </c>
      <c r="E13" s="4">
        <v>3743</v>
      </c>
      <c r="F13" s="11">
        <f t="shared" si="0"/>
        <v>22.94067173326796</v>
      </c>
      <c r="G13" s="11">
        <f t="shared" si="1"/>
        <v>77.05932826673204</v>
      </c>
    </row>
    <row r="14" spans="1:7" ht="12.75">
      <c r="A14" s="14" t="s">
        <v>26</v>
      </c>
      <c r="B14" s="3" t="s">
        <v>27</v>
      </c>
      <c r="C14" s="4">
        <v>309</v>
      </c>
      <c r="D14" s="4">
        <v>7163</v>
      </c>
      <c r="E14" s="4">
        <v>1693</v>
      </c>
      <c r="F14" s="11">
        <f t="shared" si="0"/>
        <v>23.63534831774396</v>
      </c>
      <c r="G14" s="11">
        <f t="shared" si="1"/>
        <v>76.36465168225604</v>
      </c>
    </row>
    <row r="15" spans="1:7" ht="12.75">
      <c r="A15" s="14" t="s">
        <v>28</v>
      </c>
      <c r="B15" s="3" t="s">
        <v>29</v>
      </c>
      <c r="C15" s="4">
        <v>168</v>
      </c>
      <c r="D15" s="4">
        <v>3716</v>
      </c>
      <c r="E15" s="4">
        <v>999</v>
      </c>
      <c r="F15" s="11">
        <f t="shared" si="0"/>
        <v>26.883745963401505</v>
      </c>
      <c r="G15" s="11">
        <f t="shared" si="1"/>
        <v>73.11625403659849</v>
      </c>
    </row>
    <row r="16" spans="1:7" ht="12.75">
      <c r="A16" s="14" t="s">
        <v>30</v>
      </c>
      <c r="B16" s="3" t="s">
        <v>31</v>
      </c>
      <c r="C16" s="4">
        <v>158</v>
      </c>
      <c r="D16" s="4">
        <v>3622</v>
      </c>
      <c r="E16" s="4">
        <v>880</v>
      </c>
      <c r="F16" s="11">
        <f t="shared" si="0"/>
        <v>24.29596907785754</v>
      </c>
      <c r="G16" s="11">
        <f t="shared" si="1"/>
        <v>75.70403092214246</v>
      </c>
    </row>
    <row r="17" spans="1:7" ht="12.75">
      <c r="A17" s="14" t="s">
        <v>32</v>
      </c>
      <c r="B17" s="3" t="s">
        <v>33</v>
      </c>
      <c r="C17" s="4">
        <v>73</v>
      </c>
      <c r="D17" s="4">
        <v>1620</v>
      </c>
      <c r="E17" s="4">
        <v>359</v>
      </c>
      <c r="F17" s="11">
        <f t="shared" si="0"/>
        <v>22.160493827160494</v>
      </c>
      <c r="G17" s="11">
        <f t="shared" si="1"/>
        <v>77.8395061728395</v>
      </c>
    </row>
    <row r="18" spans="1:7" ht="12.75">
      <c r="A18" s="14" t="s">
        <v>34</v>
      </c>
      <c r="B18" s="3" t="s">
        <v>35</v>
      </c>
      <c r="C18" s="4">
        <v>84</v>
      </c>
      <c r="D18" s="4">
        <v>1855</v>
      </c>
      <c r="E18" s="4">
        <v>444</v>
      </c>
      <c r="F18" s="11">
        <f t="shared" si="0"/>
        <v>23.935309973045822</v>
      </c>
      <c r="G18" s="11">
        <f t="shared" si="1"/>
        <v>76.06469002695418</v>
      </c>
    </row>
    <row r="19" spans="1:7" ht="12.75">
      <c r="A19" s="14" t="s">
        <v>36</v>
      </c>
      <c r="B19" s="3" t="s">
        <v>37</v>
      </c>
      <c r="C19" s="4">
        <v>121</v>
      </c>
      <c r="D19" s="4">
        <v>2695</v>
      </c>
      <c r="E19" s="4">
        <v>573</v>
      </c>
      <c r="F19" s="11">
        <f t="shared" si="0"/>
        <v>21.261595547309835</v>
      </c>
      <c r="G19" s="11">
        <f t="shared" si="1"/>
        <v>78.73840445269016</v>
      </c>
    </row>
    <row r="20" spans="1:7" ht="12.75">
      <c r="A20" s="14" t="s">
        <v>38</v>
      </c>
      <c r="B20" s="3" t="s">
        <v>39</v>
      </c>
      <c r="C20" s="4">
        <v>93</v>
      </c>
      <c r="D20" s="4">
        <v>2108</v>
      </c>
      <c r="E20" s="4">
        <v>510</v>
      </c>
      <c r="F20" s="11">
        <f t="shared" si="0"/>
        <v>24.193548387096776</v>
      </c>
      <c r="G20" s="11">
        <f t="shared" si="1"/>
        <v>75.80645161290323</v>
      </c>
    </row>
    <row r="21" spans="1:7" ht="12.75">
      <c r="A21" s="14" t="s">
        <v>40</v>
      </c>
      <c r="B21" s="3" t="s">
        <v>41</v>
      </c>
      <c r="C21" s="4">
        <v>82</v>
      </c>
      <c r="D21" s="4">
        <v>1811</v>
      </c>
      <c r="E21" s="4">
        <v>619</v>
      </c>
      <c r="F21" s="11">
        <f t="shared" si="0"/>
        <v>34.18001104362231</v>
      </c>
      <c r="G21" s="11">
        <f t="shared" si="1"/>
        <v>65.8199889563777</v>
      </c>
    </row>
    <row r="22" spans="1:7" ht="12.75">
      <c r="A22" s="14" t="s">
        <v>42</v>
      </c>
      <c r="B22" s="3" t="s">
        <v>43</v>
      </c>
      <c r="C22" s="4">
        <v>74</v>
      </c>
      <c r="D22" s="4">
        <v>1638</v>
      </c>
      <c r="E22" s="4">
        <v>382</v>
      </c>
      <c r="F22" s="11">
        <f t="shared" si="0"/>
        <v>23.32112332112332</v>
      </c>
      <c r="G22" s="11">
        <f t="shared" si="1"/>
        <v>76.67887667887668</v>
      </c>
    </row>
    <row r="23" spans="1:7" ht="12.75">
      <c r="A23" s="14" t="s">
        <v>44</v>
      </c>
      <c r="B23" s="3" t="s">
        <v>45</v>
      </c>
      <c r="C23" s="4">
        <v>129</v>
      </c>
      <c r="D23" s="4">
        <v>2958</v>
      </c>
      <c r="E23" s="4">
        <v>770</v>
      </c>
      <c r="F23" s="11">
        <f t="shared" si="0"/>
        <v>26.031102096010816</v>
      </c>
      <c r="G23" s="11">
        <f t="shared" si="1"/>
        <v>73.96889790398919</v>
      </c>
    </row>
    <row r="24" spans="1:7" ht="12.75">
      <c r="A24" s="14" t="s">
        <v>46</v>
      </c>
      <c r="B24" s="3" t="s">
        <v>47</v>
      </c>
      <c r="C24" s="4">
        <v>431</v>
      </c>
      <c r="D24" s="4">
        <v>9654</v>
      </c>
      <c r="E24" s="4">
        <v>2217</v>
      </c>
      <c r="F24" s="11">
        <f t="shared" si="0"/>
        <v>22.964574269732754</v>
      </c>
      <c r="G24" s="11">
        <f t="shared" si="1"/>
        <v>77.03542573026725</v>
      </c>
    </row>
    <row r="25" spans="1:7" ht="12.75">
      <c r="A25" s="14" t="s">
        <v>48</v>
      </c>
      <c r="B25" s="3" t="s">
        <v>49</v>
      </c>
      <c r="C25" s="4">
        <v>570</v>
      </c>
      <c r="D25" s="4">
        <v>13672</v>
      </c>
      <c r="E25" s="4">
        <v>3407</v>
      </c>
      <c r="F25" s="11">
        <f t="shared" si="0"/>
        <v>24.919543592744294</v>
      </c>
      <c r="G25" s="11">
        <f t="shared" si="1"/>
        <v>75.08045640725571</v>
      </c>
    </row>
    <row r="26" spans="1:7" ht="12.75">
      <c r="A26" s="14" t="s">
        <v>50</v>
      </c>
      <c r="B26" s="3" t="s">
        <v>51</v>
      </c>
      <c r="C26" s="4">
        <v>109</v>
      </c>
      <c r="D26" s="4">
        <v>2454</v>
      </c>
      <c r="E26" s="4">
        <v>464</v>
      </c>
      <c r="F26" s="11">
        <f t="shared" si="0"/>
        <v>18.907905460472698</v>
      </c>
      <c r="G26" s="11">
        <f t="shared" si="1"/>
        <v>81.0920945395273</v>
      </c>
    </row>
    <row r="27" spans="1:7" ht="12.75">
      <c r="A27" s="14" t="s">
        <v>52</v>
      </c>
      <c r="B27" s="3" t="s">
        <v>53</v>
      </c>
      <c r="C27" s="4">
        <v>192</v>
      </c>
      <c r="D27" s="4">
        <v>4307</v>
      </c>
      <c r="E27" s="4">
        <v>1173</v>
      </c>
      <c r="F27" s="11">
        <f t="shared" si="0"/>
        <v>27.234734153703272</v>
      </c>
      <c r="G27" s="11">
        <f t="shared" si="1"/>
        <v>72.76526584629673</v>
      </c>
    </row>
    <row r="28" spans="1:7" ht="12.75">
      <c r="A28" s="14" t="s">
        <v>54</v>
      </c>
      <c r="B28" s="3" t="s">
        <v>55</v>
      </c>
      <c r="C28" s="4">
        <v>287</v>
      </c>
      <c r="D28" s="4">
        <v>7421</v>
      </c>
      <c r="E28" s="4">
        <v>1780</v>
      </c>
      <c r="F28" s="11">
        <f t="shared" si="0"/>
        <v>23.985985716210752</v>
      </c>
      <c r="G28" s="11">
        <f t="shared" si="1"/>
        <v>76.01401428378925</v>
      </c>
    </row>
    <row r="29" spans="1:7" ht="12.75">
      <c r="A29" s="14"/>
      <c r="B29" s="6" t="s">
        <v>56</v>
      </c>
      <c r="C29" s="7">
        <f>SUM(C5:C28)</f>
        <v>8393</v>
      </c>
      <c r="D29" s="7">
        <f>SUM(D5:D28)</f>
        <v>205555</v>
      </c>
      <c r="E29" s="7">
        <f>SUM(E5:E28)</f>
        <v>50609</v>
      </c>
      <c r="F29" s="12">
        <f t="shared" si="0"/>
        <v>24.620661136921992</v>
      </c>
      <c r="G29" s="12">
        <f t="shared" si="1"/>
        <v>75.379338863078</v>
      </c>
    </row>
  </sheetData>
  <sheetProtection selectLockedCells="1" selectUnlockedCells="1"/>
  <mergeCells count="7">
    <mergeCell ref="A1:G1"/>
    <mergeCell ref="A3:B3"/>
    <mergeCell ref="C3:C4"/>
    <mergeCell ref="D3:D4"/>
    <mergeCell ref="E3:E4"/>
    <mergeCell ref="F3:F4"/>
    <mergeCell ref="G3:G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GRNBBR70L62D205T</dc:creator>
  <cp:keywords/>
  <dc:description/>
  <cp:lastModifiedBy>GRNBBR70L62D205T</cp:lastModifiedBy>
  <dcterms:created xsi:type="dcterms:W3CDTF">2022-08-24T10:40:06Z</dcterms:created>
  <dcterms:modified xsi:type="dcterms:W3CDTF">2023-06-19T11:35:59Z</dcterms:modified>
  <cp:category/>
  <cp:version/>
  <cp:contentType/>
  <cp:contentStatus/>
</cp:coreProperties>
</file>